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789" activeTab="4"/>
  </bookViews>
  <sheets>
    <sheet name="表紙" sheetId="1" r:id="rId1"/>
    <sheet name="スポンサー" sheetId="2" r:id="rId2"/>
    <sheet name="大会要項" sheetId="3" r:id="rId3"/>
    <sheet name="予選ブロック表" sheetId="4" r:id="rId4"/>
    <sheet name="決勝" sheetId="5" r:id="rId5"/>
    <sheet name="大会役員" sheetId="6" r:id="rId6"/>
  </sheets>
  <definedNames>
    <definedName name="_xlnm.Print_Area" localSheetId="4">'決勝'!#REF!</definedName>
    <definedName name="_xlnm.Print_Area" localSheetId="2">'大会要項'!$A$1:$E$64</definedName>
    <definedName name="_xlnm.Print_Area" localSheetId="0">'表紙'!$A$1:$D$24</definedName>
    <definedName name="_xlnm.Print_Area" localSheetId="3">'予選ブロック表'!$A$1:$I$33</definedName>
  </definedNames>
  <calcPr fullCalcOnLoad="1"/>
</workbook>
</file>

<file path=xl/sharedStrings.xml><?xml version="1.0" encoding="utf-8"?>
<sst xmlns="http://schemas.openxmlformats.org/spreadsheetml/2006/main" count="268" uniqueCount="249">
  <si>
    <t>大会事務局</t>
  </si>
  <si>
    <t>つくし野サッカークラブ</t>
  </si>
  <si>
    <t>我孫子市サッカー協会会長杯</t>
  </si>
  <si>
    <t>少年サッカー大会</t>
  </si>
  <si>
    <t>会場</t>
  </si>
  <si>
    <t>我孫子市サッカー協会</t>
  </si>
  <si>
    <t>我孫子市サッカー協会第４種委員会</t>
  </si>
  <si>
    <t>我孫子市サッカー協会第４種に登録するチーム</t>
  </si>
  <si>
    <t>審判</t>
  </si>
  <si>
    <t>スポーツ障害保険に加入済みであること。</t>
  </si>
  <si>
    <t>保護者の承諾を得ていること。</t>
  </si>
  <si>
    <t>主管　我孫子市サッカー協会第４種委員会／つくし野ＳＣ</t>
  </si>
  <si>
    <t>　＜決勝トーナメント＞</t>
  </si>
  <si>
    <t>　　　決勝戦のみは５分－５分の延長戦を行い、それでも決着しない場合は、上記例による。</t>
  </si>
  <si>
    <t>◎使用球　　検定４号球を使用（各チーム持ち寄り）</t>
  </si>
  <si>
    <t>◎試合時間　２０分－５分－２０分</t>
  </si>
  <si>
    <t>◎順位決定</t>
  </si>
  <si>
    <t>◎棄権　相手チームが５－０の不戦勝とする。</t>
  </si>
  <si>
    <t>開式のことば、成績発表・表彰、大会会長あいさつ、講評、閉式のことば</t>
  </si>
  <si>
    <t>＜雨天決行＞（台風影響や雷雨時は中止）</t>
  </si>
  <si>
    <t>決勝T準決勝以降は我孫子市サッカー協会審判委員会で行います。</t>
  </si>
  <si>
    <t>主催　我孫子市サッカー協会　</t>
  </si>
  <si>
    <t>決勝T準々決勝は、第１試合は第２試合の両者チームが行い、第２試合は第１試合の両者チームとします。</t>
  </si>
  <si>
    <t>代表</t>
  </si>
  <si>
    <t>５年監督</t>
  </si>
  <si>
    <t>実行部</t>
  </si>
  <si>
    <t>決勝トーナメント　　五本松運動広場</t>
  </si>
  <si>
    <t>　　　引き分けの場合、延長戦を行わず、３名によるＰＫ戦。３名で決着しない場合はサドンデス。</t>
  </si>
  <si>
    <t>五本松運動広場</t>
  </si>
  <si>
    <t>開始時刻</t>
  </si>
  <si>
    <t>第1試合</t>
  </si>
  <si>
    <t>第2試合</t>
  </si>
  <si>
    <t>第3試合</t>
  </si>
  <si>
    <t>第4試合</t>
  </si>
  <si>
    <t>第5試合</t>
  </si>
  <si>
    <t>第6試合</t>
  </si>
  <si>
    <t>準決勝</t>
  </si>
  <si>
    <t>決勝</t>
  </si>
  <si>
    <t>終了時刻</t>
  </si>
  <si>
    <t>3位決定戦</t>
  </si>
  <si>
    <t>3位決定戦</t>
  </si>
  <si>
    <t>主管　つくし野サッカークラブ　　　副主管　イレブンジュニアFC</t>
  </si>
  <si>
    <t>主審1名、副審2名、第4審判1名の4名の審判で、試合が運営される。</t>
  </si>
  <si>
    <t>決勝トーナメント当日は試合開始の３０分前までに集合してください。</t>
  </si>
  <si>
    <t>医務</t>
  </si>
  <si>
    <t>アビコ外科成形外科病院　　TEL　04-7184-7321</t>
  </si>
  <si>
    <t>◆日本サッカー協会競技規則による</t>
  </si>
  <si>
    <t>◆全日本少年サッカー大会千葉県大会実施要項による。</t>
  </si>
  <si>
    <t>1）５年生以下の選手による８人制のサッカー。</t>
  </si>
  <si>
    <t>3）下級生のみで構成されたチームの参加は認めない。</t>
  </si>
  <si>
    <t>6）用具チェックは試合開始前に全員実施する。</t>
  </si>
  <si>
    <t>8）決勝　予選リーグ各グループ上位２チームによるトーナメント戦</t>
  </si>
  <si>
    <t>1）選手交代はエントリー選手全員可とし自由交代とする。また、再出場は可とする。</t>
  </si>
  <si>
    <t>2）交代選手は、交代ゾーンからフィールド外に出る。交代要員は、交代ゾーンからフィールドに入り、競技者となる。</t>
  </si>
  <si>
    <t>3）交代は、インプレー中、アウトオブプレー中にかかわらず交代が出来、主審、４審の承認を得る必要はない。</t>
  </si>
  <si>
    <t>9）競技者が退場を命じられた場合、チーム交代要員の中から競技者を補充することはできない。</t>
  </si>
  <si>
    <t>10）累積警告２回は次の試合を出場停止とする。退場の場合は、次の試合を出場停止とする。</t>
  </si>
  <si>
    <t>◆大会役員◆</t>
  </si>
  <si>
    <t>菅原 浩之</t>
  </si>
  <si>
    <t>仲野谷 孝</t>
  </si>
  <si>
    <t>川島 孝夫</t>
  </si>
  <si>
    <t>伊巻 和弥</t>
  </si>
  <si>
    <t>市川 誠</t>
  </si>
  <si>
    <t>野口 正浩</t>
  </si>
  <si>
    <t>守谷 佳生</t>
  </si>
  <si>
    <t>今村 正博</t>
  </si>
  <si>
    <t>荒木 慎司</t>
  </si>
  <si>
    <t>菊池 智弘</t>
  </si>
  <si>
    <t>佐藤 謙一</t>
  </si>
  <si>
    <t>川本 敬一</t>
  </si>
  <si>
    <t>審判委員長</t>
  </si>
  <si>
    <t>審判副委員長</t>
  </si>
  <si>
    <t>鈴木 裕之</t>
  </si>
  <si>
    <t>小泉 央行</t>
  </si>
  <si>
    <t>檜山 匡俊</t>
  </si>
  <si>
    <t>桑村 憲一</t>
  </si>
  <si>
    <t>福井 康郎</t>
  </si>
  <si>
    <t>小溝 茂</t>
  </si>
  <si>
    <t>大会事務局</t>
  </si>
  <si>
    <t>島村　暢彦</t>
  </si>
  <si>
    <t>Ｄ</t>
  </si>
  <si>
    <t>Aブロック</t>
  </si>
  <si>
    <t>Ｃブロック</t>
  </si>
  <si>
    <t>Bブロック</t>
  </si>
  <si>
    <t>Ｄブロック</t>
  </si>
  <si>
    <t>ｲﾝﾀｰﾊﾞﾙ</t>
  </si>
  <si>
    <t>結果</t>
  </si>
  <si>
    <t>優勝</t>
  </si>
  <si>
    <t>準優勝</t>
  </si>
  <si>
    <t>３位</t>
  </si>
  <si>
    <t>４位</t>
  </si>
  <si>
    <t>（決勝トーナメント）我孫子市五本松公園グランド</t>
  </si>
  <si>
    <t>小松　信之</t>
  </si>
  <si>
    <t>予選リーグ　　　</t>
  </si>
  <si>
    <t>Ａブロック</t>
  </si>
  <si>
    <t>Ｂブロック</t>
  </si>
  <si>
    <t>Ｃブロック</t>
  </si>
  <si>
    <t>Ｄブロック</t>
  </si>
  <si>
    <t>（予選）各ブロック主管チームによる指定グランド</t>
  </si>
  <si>
    <t>駐車場の関係上、車での来場は１チームにつき５台以内でお願いします。</t>
  </si>
  <si>
    <t>松下　謙一郎</t>
  </si>
  <si>
    <t>　　　　　　　　　　予備日：　　 月　  日（日）　五本松運動広場</t>
  </si>
  <si>
    <t>予選リーグは、各主管チームの判断に委ねます。</t>
  </si>
  <si>
    <t>決勝トーナメントは、日程の都合上、原則雨天決行としますが、中止の場合は、午前７時30分までに連絡します。</t>
  </si>
  <si>
    <t>予選リーグ　　　　平成２６年１2月までに終了し、結果を報告すること。</t>
  </si>
  <si>
    <t>　　　主管チームの方は、全戦績の結果（チーム名・勝者・敗者・得点）を期間内迄に報告すること。</t>
  </si>
  <si>
    <t>　　　各ブロックによる総当りリーグ戦で、　主管チームは上記期間内にて全日程を消化すること。　　　　　　　</t>
  </si>
  <si>
    <t>　　　　　予備日　   　未定</t>
  </si>
  <si>
    <t>【決勝トーナメント】　 平成２７年　１月１８日（日）　</t>
  </si>
  <si>
    <t>平成２６年度（第２１回）</t>
  </si>
  <si>
    <t>平成２７年 1月 18日（日）　試合終了後</t>
  </si>
  <si>
    <t>予選の審判は対戦チーム以外の団でお願いします。</t>
  </si>
  <si>
    <t>※開会式は行いません。</t>
  </si>
  <si>
    <t xml:space="preserve">                          ※１０月１２日(日）我孫子河川敷少年サッカー場Ａ・B両面を確保</t>
  </si>
  <si>
    <t>決勝トーナメント　平成２７年１月１８日（日）  五本松運動広場</t>
  </si>
  <si>
    <t>●大会要項</t>
  </si>
  <si>
    <t>大会名</t>
  </si>
  <si>
    <t>主催</t>
  </si>
  <si>
    <t>主管</t>
  </si>
  <si>
    <t>大会期日</t>
  </si>
  <si>
    <t>開催場所</t>
  </si>
  <si>
    <t>参加資格</t>
  </si>
  <si>
    <t>大会規則</t>
  </si>
  <si>
    <t>　＜予選リーグ＞</t>
  </si>
  <si>
    <t>　　　勝ち点方式（勝･･･３　引分･･･１　負･･･０）</t>
  </si>
  <si>
    <t>競技方法</t>
  </si>
  <si>
    <t>4）メンバー表（様式は任意）を本部用／相手チーム用／審判用として３枚用意し、本部に提出のこと。</t>
  </si>
  <si>
    <t>5）試合成立の競技者の人数は６人とする。</t>
  </si>
  <si>
    <t>交代枠</t>
  </si>
  <si>
    <t>表彰</t>
  </si>
  <si>
    <t>３位:賞状、メダル１２個</t>
  </si>
  <si>
    <t>参加費用</t>
  </si>
  <si>
    <t>審判</t>
  </si>
  <si>
    <t>その他</t>
  </si>
  <si>
    <t>●集合</t>
  </si>
  <si>
    <t>●開会式</t>
  </si>
  <si>
    <t>●閉会式</t>
  </si>
  <si>
    <t>場所　</t>
  </si>
  <si>
    <t>日時　</t>
  </si>
  <si>
    <t>式次第　</t>
  </si>
  <si>
    <t>第２１回我孫子市サッカー協会会長杯少年サッカー大会</t>
  </si>
  <si>
    <t>　　　　　　　　　　　期間：平成２６年9月１日～平成２６年１２月３１日</t>
  </si>
  <si>
    <t>予選リーグ　　　　　各ブロック主管チームによる指定グランド</t>
  </si>
  <si>
    <t>　　　同点の場合は、①得失点差、②総得点、③直接対戦成績、④ＰＫ戦(3名、決着しない場合はｻﾄﾞﾝﾃﾞｽ）　の順で決定する</t>
  </si>
  <si>
    <t>2）チーム構成は各試合　指導者3名以内、選手1２名以内とする。尚、１３名以上の場合は複数チーム出場可</t>
  </si>
  <si>
    <t>7）予選　１ブロック４or５チームによるリーグ戦（４ブロック）</t>
  </si>
  <si>
    <t>　　　　　 主管チームはブロックごとの立候補又は抽選にて選出する。</t>
  </si>
  <si>
    <t>優勝:賞状、優勝杯(持ち回り) 、レプリカ、メダル１２個</t>
  </si>
  <si>
    <t>準優勝:賞状、楯(持ち回り)、レプリカ、メダル１２個</t>
  </si>
  <si>
    <t>つくし野SC</t>
  </si>
  <si>
    <t>FCアミスター</t>
  </si>
  <si>
    <t>湖北台西SSS</t>
  </si>
  <si>
    <t>新木やまとSSS</t>
  </si>
  <si>
    <t>高野山SSS(B)</t>
  </si>
  <si>
    <t>つくし野SC（C）</t>
  </si>
  <si>
    <t>隼SC</t>
  </si>
  <si>
    <t>イレブンジュニアFC(B)</t>
  </si>
  <si>
    <t>三小キッカーズ(B)</t>
  </si>
  <si>
    <t>布佐少年SC</t>
  </si>
  <si>
    <t>湖北台クラブ(B)</t>
  </si>
  <si>
    <t>翼SC（B）</t>
  </si>
  <si>
    <t>つくし野SC（B）</t>
  </si>
  <si>
    <t>予選主管チーム</t>
  </si>
  <si>
    <t>＊＊＊</t>
  </si>
  <si>
    <t>＊＊＊</t>
  </si>
  <si>
    <t>＊＊＊</t>
  </si>
  <si>
    <t>＊＊＊</t>
  </si>
  <si>
    <t>＊＊＊</t>
  </si>
  <si>
    <t>決勝トーナメント　平成２６年　１月１8日（日） 五本松運動広場</t>
  </si>
  <si>
    <t>　　　　　　　　　　予備日：平成２６年　２月　　日（日） 　３月　　日（日）五本松運動広場</t>
  </si>
  <si>
    <t>【予選リーグ】　　　 　平成２６年９月１日～平成２６年１２月３１日</t>
  </si>
  <si>
    <r>
      <t>１チームにつき5,0００円</t>
    </r>
    <r>
      <rPr>
        <sz val="10"/>
        <color indexed="10"/>
        <rFont val="ＭＳ Ｐゴシック"/>
        <family val="3"/>
      </rPr>
      <t>　</t>
    </r>
  </si>
  <si>
    <t>つくし野SC(A)</t>
  </si>
  <si>
    <t>湖北台クラブ(A)</t>
  </si>
  <si>
    <t>高野山SSS(A)</t>
  </si>
  <si>
    <t>三小キッカーズ(A)</t>
  </si>
  <si>
    <t>翼SC(A)</t>
  </si>
  <si>
    <t>ｲﾚﾌﾞﾝｼﾞｭﾆｱＦＣ</t>
  </si>
  <si>
    <t>湖北台ｸﾗﾌﾞ</t>
  </si>
  <si>
    <t>翼ＳＣ</t>
  </si>
  <si>
    <t>イレブンジュニアFC(A)</t>
  </si>
  <si>
    <t>会長</t>
  </si>
  <si>
    <t>藤澤 進</t>
  </si>
  <si>
    <t>副会長</t>
  </si>
  <si>
    <t>佐々木　和彦</t>
  </si>
  <si>
    <t>顧問</t>
  </si>
  <si>
    <t>秋谷　明</t>
  </si>
  <si>
    <t>印南 宏</t>
  </si>
  <si>
    <t>小國 勝男</t>
  </si>
  <si>
    <t>理事長</t>
  </si>
  <si>
    <t>市川 勝彦</t>
  </si>
  <si>
    <t>副副理事長</t>
  </si>
  <si>
    <t>石山　健作</t>
  </si>
  <si>
    <t>関　俊昭</t>
  </si>
  <si>
    <t>四種委員長</t>
  </si>
  <si>
    <t>近藤　吉光</t>
  </si>
  <si>
    <t>四種委員代表</t>
  </si>
  <si>
    <t>根本　芳宏</t>
  </si>
  <si>
    <t>五十嵐　聡</t>
  </si>
  <si>
    <t>今井　滋</t>
  </si>
  <si>
    <t>小菅　修</t>
  </si>
  <si>
    <t>森 朗</t>
  </si>
  <si>
    <t>森　典朗</t>
  </si>
  <si>
    <t>吉田　司</t>
  </si>
  <si>
    <t>四種実行部長</t>
  </si>
  <si>
    <t>竹田　能啓</t>
  </si>
  <si>
    <t>四種実行部員</t>
  </si>
  <si>
    <t>西田　邦久</t>
  </si>
  <si>
    <t>渡邉　尚</t>
  </si>
  <si>
    <t>栗原　明</t>
  </si>
  <si>
    <t>植竹　司</t>
  </si>
  <si>
    <t>技術委員長</t>
  </si>
  <si>
    <t>近藤 泰生</t>
  </si>
  <si>
    <t>技術副委員長</t>
  </si>
  <si>
    <t>大島 康孝</t>
  </si>
  <si>
    <t>小原 裕博</t>
  </si>
  <si>
    <t>米澤 朋彦</t>
  </si>
  <si>
    <t>四種技術委員</t>
  </si>
  <si>
    <t>永野　忠之</t>
  </si>
  <si>
    <t>古谷　陽一郎</t>
  </si>
  <si>
    <t>盛田　正樹</t>
  </si>
  <si>
    <t>鈴木　秀憲</t>
  </si>
  <si>
    <t>市ノ瀬　勝治</t>
  </si>
  <si>
    <t>和田　英一</t>
  </si>
  <si>
    <t>四種審判委員</t>
  </si>
  <si>
    <t>川村　晃</t>
  </si>
  <si>
    <t>中西 克之</t>
  </si>
  <si>
    <t>長山　輝彦</t>
  </si>
  <si>
    <t>大場　春光</t>
  </si>
  <si>
    <t>Ａ1</t>
  </si>
  <si>
    <t>Aコート①</t>
  </si>
  <si>
    <t>Ｃ2</t>
  </si>
  <si>
    <t>Aコート③</t>
  </si>
  <si>
    <t>Ｄ1</t>
  </si>
  <si>
    <t>Bコート①</t>
  </si>
  <si>
    <t>Ｂ2</t>
  </si>
  <si>
    <t>Aコート⑥</t>
  </si>
  <si>
    <t>Ｃ1</t>
  </si>
  <si>
    <t>Aコート②</t>
  </si>
  <si>
    <t>Ａ2</t>
  </si>
  <si>
    <t>Bコート④</t>
  </si>
  <si>
    <t>Ｄ2</t>
  </si>
  <si>
    <t>Bコート②</t>
  </si>
  <si>
    <t>Ｂ1</t>
  </si>
  <si>
    <t>Aコート⑤</t>
  </si>
  <si>
    <t>　第１試合は第２試合の両者チームが行い、第２試合は第１試合の両者チームとします。</t>
  </si>
  <si>
    <t>　準決勝以降は我孫子市サッカー協会審判委員会で行います。</t>
  </si>
  <si>
    <t>ｲﾝﾀｰﾊﾞﾙ</t>
  </si>
  <si>
    <t>ｲﾝﾀｰﾊﾞﾙ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</si>
</sst>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&quot;分&quot;"/>
  </numFmts>
  <fonts count="36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28"/>
      <color indexed="8"/>
      <name val="ＭＳ Ｐゴシック"/>
      <family val="3"/>
    </font>
    <font>
      <b/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62" applyFont="1" applyAlignment="1">
      <alignment horizontal="left" vertical="center"/>
      <protection/>
    </xf>
    <xf numFmtId="0" fontId="4" fillId="24" borderId="0" xfId="62" applyFont="1" applyFill="1">
      <alignment vertical="center"/>
      <protection/>
    </xf>
    <xf numFmtId="0" fontId="4" fillId="24" borderId="0" xfId="62" applyFont="1" applyFill="1" applyAlignment="1">
      <alignment horizontal="right" vertical="center"/>
      <protection/>
    </xf>
    <xf numFmtId="0" fontId="4" fillId="24" borderId="10" xfId="62" applyFont="1" applyFill="1" applyBorder="1" applyAlignment="1">
      <alignment horizontal="right" vertical="center"/>
      <protection/>
    </xf>
    <xf numFmtId="0" fontId="4" fillId="24" borderId="11" xfId="62" applyFont="1" applyFill="1" applyBorder="1" applyAlignment="1">
      <alignment horizontal="right" vertical="center"/>
      <protection/>
    </xf>
    <xf numFmtId="0" fontId="7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4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right" vertical="center"/>
      <protection/>
    </xf>
    <xf numFmtId="20" fontId="4" fillId="0" borderId="0" xfId="62" applyNumberFormat="1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" fillId="0" borderId="0" xfId="62" applyFont="1">
      <alignment vertical="center"/>
      <protection/>
    </xf>
    <xf numFmtId="20" fontId="4" fillId="0" borderId="0" xfId="62" applyNumberFormat="1" applyFont="1">
      <alignment vertical="center"/>
      <protection/>
    </xf>
    <xf numFmtId="0" fontId="4" fillId="0" borderId="0" xfId="62" applyFont="1" applyBorder="1" applyAlignment="1">
      <alignment vertical="center" textRotation="255"/>
      <protection/>
    </xf>
    <xf numFmtId="20" fontId="4" fillId="0" borderId="0" xfId="62" applyNumberFormat="1" applyFont="1" applyBorder="1" applyAlignment="1">
      <alignment vertical="center"/>
      <protection/>
    </xf>
    <xf numFmtId="20" fontId="4" fillId="24" borderId="14" xfId="62" applyNumberFormat="1" applyFont="1" applyFill="1" applyBorder="1" applyAlignment="1">
      <alignment horizontal="right" vertical="center"/>
      <protection/>
    </xf>
    <xf numFmtId="0" fontId="4" fillId="24" borderId="15" xfId="62" applyFont="1" applyFill="1" applyBorder="1">
      <alignment vertical="center"/>
      <protection/>
    </xf>
    <xf numFmtId="0" fontId="4" fillId="24" borderId="16" xfId="62" applyFont="1" applyFill="1" applyBorder="1">
      <alignment vertical="center"/>
      <protection/>
    </xf>
    <xf numFmtId="0" fontId="4" fillId="24" borderId="0" xfId="62" applyFont="1" applyFill="1" applyBorder="1" applyAlignment="1">
      <alignment horizontal="right" vertical="center"/>
      <protection/>
    </xf>
    <xf numFmtId="0" fontId="25" fillId="24" borderId="0" xfId="63" applyFont="1" applyFill="1" applyAlignment="1">
      <alignment vertical="top"/>
      <protection/>
    </xf>
    <xf numFmtId="0" fontId="4" fillId="24" borderId="13" xfId="62" applyFont="1" applyFill="1" applyBorder="1" applyAlignment="1">
      <alignment horizontal="center" vertical="center"/>
      <protection/>
    </xf>
    <xf numFmtId="0" fontId="7" fillId="24" borderId="0" xfId="62" applyFont="1" applyFill="1">
      <alignment vertical="center"/>
      <protection/>
    </xf>
    <xf numFmtId="20" fontId="4" fillId="24" borderId="13" xfId="62" applyNumberFormat="1" applyFont="1" applyFill="1" applyBorder="1" applyAlignment="1">
      <alignment horizontal="center" vertical="center"/>
      <protection/>
    </xf>
    <xf numFmtId="0" fontId="4" fillId="24" borderId="13" xfId="62" applyFont="1" applyFill="1" applyBorder="1" applyAlignment="1">
      <alignment horizontal="right" vertical="center"/>
      <protection/>
    </xf>
    <xf numFmtId="0" fontId="28" fillId="24" borderId="0" xfId="62" applyFont="1" applyFill="1">
      <alignment vertical="center"/>
      <protection/>
    </xf>
    <xf numFmtId="0" fontId="28" fillId="24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28" fillId="24" borderId="13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vertical="center" textRotation="255"/>
      <protection/>
    </xf>
    <xf numFmtId="0" fontId="4" fillId="0" borderId="10" xfId="62" applyFont="1" applyBorder="1" applyAlignment="1">
      <alignment horizontal="center" vertical="center"/>
      <protection/>
    </xf>
    <xf numFmtId="0" fontId="4" fillId="24" borderId="13" xfId="62" applyFont="1" applyFill="1" applyBorder="1" applyAlignment="1">
      <alignment horizontal="center" vertical="center"/>
      <protection/>
    </xf>
    <xf numFmtId="20" fontId="4" fillId="24" borderId="13" xfId="62" applyNumberFormat="1" applyFont="1" applyFill="1" applyBorder="1" applyAlignment="1">
      <alignment horizontal="center" vertical="center"/>
      <protection/>
    </xf>
    <xf numFmtId="0" fontId="4" fillId="24" borderId="0" xfId="62" applyFont="1" applyFill="1" applyAlignment="1">
      <alignment horizontal="center" vertical="center"/>
      <protection/>
    </xf>
    <xf numFmtId="0" fontId="4" fillId="24" borderId="13" xfId="62" applyFont="1" applyFill="1" applyBorder="1" applyAlignment="1">
      <alignment horizontal="center" vertical="center" shrinkToFit="1"/>
      <protection/>
    </xf>
    <xf numFmtId="20" fontId="4" fillId="24" borderId="0" xfId="62" applyNumberFormat="1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20" fontId="4" fillId="0" borderId="12" xfId="62" applyNumberFormat="1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18" xfId="62" applyFont="1" applyBorder="1" applyAlignment="1">
      <alignment horizontal="center" vertical="center"/>
      <protection/>
    </xf>
    <xf numFmtId="0" fontId="0" fillId="24" borderId="0" xfId="0" applyFill="1" applyBorder="1" applyAlignment="1">
      <alignment vertical="center" shrinkToFit="1"/>
    </xf>
    <xf numFmtId="0" fontId="0" fillId="24" borderId="13" xfId="0" applyFill="1" applyBorder="1" applyAlignment="1">
      <alignment vertical="center" shrinkToFit="1"/>
    </xf>
    <xf numFmtId="0" fontId="4" fillId="24" borderId="0" xfId="62" applyFont="1" applyFill="1" applyAlignment="1">
      <alignment horizontal="left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24" borderId="13" xfId="0" applyFill="1" applyBorder="1" applyAlignment="1">
      <alignment vertical="center"/>
    </xf>
    <xf numFmtId="0" fontId="30" fillId="0" borderId="0" xfId="0" applyFont="1" applyAlignment="1">
      <alignment/>
    </xf>
    <xf numFmtId="0" fontId="4" fillId="24" borderId="19" xfId="62" applyFont="1" applyFill="1" applyBorder="1" applyAlignment="1">
      <alignment horizontal="left" vertical="center"/>
      <protection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4" fillId="0" borderId="18" xfId="62" applyFont="1" applyBorder="1" applyAlignment="1">
      <alignment horizontal="center" vertical="center" textRotation="255"/>
      <protection/>
    </xf>
    <xf numFmtId="0" fontId="4" fillId="0" borderId="26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180" fontId="4" fillId="24" borderId="27" xfId="62" applyNumberFormat="1" applyFont="1" applyFill="1" applyBorder="1" applyAlignment="1">
      <alignment horizontal="center" vertical="center"/>
      <protection/>
    </xf>
    <xf numFmtId="180" fontId="4" fillId="24" borderId="12" xfId="62" applyNumberFormat="1" applyFont="1" applyFill="1" applyBorder="1" applyAlignment="1">
      <alignment horizontal="center" vertical="center"/>
      <protection/>
    </xf>
    <xf numFmtId="0" fontId="28" fillId="24" borderId="13" xfId="62" applyFont="1" applyFill="1" applyBorder="1" applyAlignment="1">
      <alignment horizontal="left" vertical="center"/>
      <protection/>
    </xf>
    <xf numFmtId="0" fontId="4" fillId="24" borderId="18" xfId="62" applyFont="1" applyFill="1" applyBorder="1" applyAlignment="1">
      <alignment horizontal="center" vertical="center" wrapText="1"/>
      <protection/>
    </xf>
    <xf numFmtId="0" fontId="4" fillId="24" borderId="28" xfId="62" applyFont="1" applyFill="1" applyBorder="1" applyAlignment="1">
      <alignment horizontal="center" vertical="center"/>
      <protection/>
    </xf>
    <xf numFmtId="49" fontId="35" fillId="24" borderId="0" xfId="0" applyNumberFormat="1" applyFont="1" applyFill="1" applyAlignment="1">
      <alignment vertical="center"/>
    </xf>
    <xf numFmtId="0" fontId="18" fillId="24" borderId="0" xfId="62" applyFont="1" applyFill="1">
      <alignment vertical="center"/>
      <protection/>
    </xf>
    <xf numFmtId="0" fontId="18" fillId="24" borderId="0" xfId="62" applyFont="1" applyFill="1" applyAlignment="1">
      <alignment horizontal="right" vertical="center"/>
      <protection/>
    </xf>
    <xf numFmtId="0" fontId="18" fillId="24" borderId="0" xfId="62" applyFont="1" applyFill="1" applyAlignment="1">
      <alignment horizontal="left" vertical="center"/>
      <protection/>
    </xf>
    <xf numFmtId="0" fontId="0" fillId="24" borderId="0" xfId="0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63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01300" cy="1154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" y="1485900"/>
          <a:ext cx="1628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133475" y="3381375"/>
          <a:ext cx="1628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</xdr:rowOff>
    </xdr:from>
    <xdr:to>
      <xdr:col>3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1143000" y="5581650"/>
          <a:ext cx="1619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26</xdr:row>
      <xdr:rowOff>0</xdr:rowOff>
    </xdr:from>
    <xdr:to>
      <xdr:col>3</xdr:col>
      <xdr:colOff>9525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114425" y="7772400"/>
          <a:ext cx="1657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C24"/>
  <sheetViews>
    <sheetView view="pageBreakPreview" zoomScaleNormal="75" zoomScaleSheetLayoutView="100" workbookViewId="0" topLeftCell="A7">
      <selection activeCell="B6" sqref="B6:C6"/>
    </sheetView>
  </sheetViews>
  <sheetFormatPr defaultColWidth="8.796875" defaultRowHeight="14.25"/>
  <cols>
    <col min="1" max="1" width="5.8984375" style="23" customWidth="1"/>
    <col min="2" max="2" width="9" style="23" customWidth="1"/>
    <col min="3" max="3" width="68" style="23" bestFit="1" customWidth="1"/>
    <col min="4" max="4" width="5.8984375" style="23" customWidth="1"/>
    <col min="5" max="16384" width="9" style="23" customWidth="1"/>
  </cols>
  <sheetData>
    <row r="1" ht="18.75" customHeight="1" thickBot="1"/>
    <row r="2" spans="2:3" ht="52.5" customHeight="1" thickTop="1">
      <c r="B2" s="85" t="s">
        <v>109</v>
      </c>
      <c r="C2" s="86"/>
    </row>
    <row r="3" spans="2:3" ht="52.5" customHeight="1">
      <c r="B3" s="87" t="s">
        <v>2</v>
      </c>
      <c r="C3" s="88"/>
    </row>
    <row r="4" spans="2:3" ht="52.5" customHeight="1" thickBot="1">
      <c r="B4" s="89" t="s">
        <v>3</v>
      </c>
      <c r="C4" s="90"/>
    </row>
    <row r="5" ht="81" customHeight="1" thickTop="1"/>
    <row r="6" spans="2:3" s="12" customFormat="1" ht="30.75" customHeight="1">
      <c r="B6" s="81" t="s">
        <v>170</v>
      </c>
      <c r="C6" s="81"/>
    </row>
    <row r="7" spans="2:3" s="12" customFormat="1" ht="32.25" customHeight="1">
      <c r="B7" s="82"/>
      <c r="C7" s="82"/>
    </row>
    <row r="8" spans="2:3" s="12" customFormat="1" ht="32.25" customHeight="1">
      <c r="B8" s="91"/>
      <c r="C8" s="91"/>
    </row>
    <row r="9" spans="2:3" s="12" customFormat="1" ht="32.25" customHeight="1">
      <c r="B9" s="14"/>
      <c r="C9" s="14"/>
    </row>
    <row r="10" spans="2:3" s="12" customFormat="1" ht="32.25" customHeight="1">
      <c r="B10" s="81" t="s">
        <v>108</v>
      </c>
      <c r="C10" s="81"/>
    </row>
    <row r="11" spans="2:3" s="12" customFormat="1" ht="32.25" customHeight="1">
      <c r="B11" s="83" t="s">
        <v>107</v>
      </c>
      <c r="C11" s="83"/>
    </row>
    <row r="12" spans="2:3" s="12" customFormat="1" ht="32.25" customHeight="1">
      <c r="B12" s="83"/>
      <c r="C12" s="83"/>
    </row>
    <row r="13" s="12" customFormat="1" ht="32.25" customHeight="1">
      <c r="C13" s="13"/>
    </row>
    <row r="14" spans="2:3" s="24" customFormat="1" ht="25.5" customHeight="1">
      <c r="B14" s="80" t="s">
        <v>4</v>
      </c>
      <c r="C14" s="80"/>
    </row>
    <row r="15" spans="2:3" s="24" customFormat="1" ht="25.5" customHeight="1">
      <c r="B15" s="84" t="s">
        <v>98</v>
      </c>
      <c r="C15" s="84"/>
    </row>
    <row r="16" spans="2:3" s="24" customFormat="1" ht="25.5" customHeight="1">
      <c r="B16" s="80" t="s">
        <v>91</v>
      </c>
      <c r="C16" s="80"/>
    </row>
    <row r="17" spans="2:3" s="24" customFormat="1" ht="25.5" customHeight="1">
      <c r="B17" s="80"/>
      <c r="C17" s="80"/>
    </row>
    <row r="18" spans="2:3" s="24" customFormat="1" ht="25.5" customHeight="1">
      <c r="B18" s="80"/>
      <c r="C18" s="80"/>
    </row>
    <row r="19" spans="2:3" s="25" customFormat="1" ht="25.5" customHeight="1">
      <c r="B19" s="15"/>
      <c r="C19" s="15"/>
    </row>
    <row r="20" spans="2:3" s="25" customFormat="1" ht="25.5" customHeight="1">
      <c r="B20" s="79"/>
      <c r="C20" s="79"/>
    </row>
    <row r="21" spans="2:3" s="25" customFormat="1" ht="25.5" customHeight="1">
      <c r="B21" s="79"/>
      <c r="C21" s="79"/>
    </row>
    <row r="22" s="25" customFormat="1" ht="25.5" customHeight="1">
      <c r="C22" s="15"/>
    </row>
    <row r="23" spans="2:3" s="24" customFormat="1" ht="25.5" customHeight="1">
      <c r="B23" s="80" t="s">
        <v>21</v>
      </c>
      <c r="C23" s="80"/>
    </row>
    <row r="24" spans="2:3" s="24" customFormat="1" ht="25.5" customHeight="1">
      <c r="B24" s="80" t="s">
        <v>11</v>
      </c>
      <c r="C24" s="80"/>
    </row>
  </sheetData>
  <sheetProtection/>
  <mergeCells count="18">
    <mergeCell ref="B15:C15"/>
    <mergeCell ref="B17:C17"/>
    <mergeCell ref="B18:C18"/>
    <mergeCell ref="B2:C2"/>
    <mergeCell ref="B3:C3"/>
    <mergeCell ref="B4:C4"/>
    <mergeCell ref="B16:C16"/>
    <mergeCell ref="B8:C8"/>
    <mergeCell ref="B20:C20"/>
    <mergeCell ref="B21:C21"/>
    <mergeCell ref="B24:C24"/>
    <mergeCell ref="B6:C6"/>
    <mergeCell ref="B23:C23"/>
    <mergeCell ref="B7:C7"/>
    <mergeCell ref="B10:C10"/>
    <mergeCell ref="B12:C12"/>
    <mergeCell ref="B11:C11"/>
    <mergeCell ref="B14:C14"/>
  </mergeCells>
  <printOptions/>
  <pageMargins left="0.5905511811023623" right="0.2362204724409449" top="0.984251968503937" bottom="0.2755905511811024" header="0.2755905511811024" footer="0.1968503937007874"/>
  <pageSetup horizontalDpi="600" verticalDpi="600" orientation="portrait" paperSize="9" r:id="rId1"/>
  <headerFooter alignWithMargins="0">
    <oddFooter>&amp;R-1-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69"/>
  <sheetViews>
    <sheetView view="pageBreakPreview" zoomScaleSheetLayoutView="100" zoomScalePageLayoutView="0" workbookViewId="0" topLeftCell="A31">
      <selection activeCell="D8" sqref="D8"/>
    </sheetView>
  </sheetViews>
  <sheetFormatPr defaultColWidth="8.796875" defaultRowHeight="14.25"/>
  <cols>
    <col min="1" max="1" width="3.69921875" style="21" bestFit="1" customWidth="1"/>
    <col min="2" max="2" width="1.390625" style="21" customWidth="1"/>
    <col min="3" max="3" width="9" style="21" customWidth="1"/>
    <col min="4" max="4" width="84.09765625" style="21" customWidth="1"/>
    <col min="5" max="5" width="0.40625" style="21" customWidth="1"/>
    <col min="6" max="16384" width="9" style="21" customWidth="1"/>
  </cols>
  <sheetData>
    <row r="1" spans="1:2" ht="15.75">
      <c r="A1" s="24" t="s">
        <v>115</v>
      </c>
      <c r="B1" s="24"/>
    </row>
    <row r="2" ht="10.5" customHeight="1"/>
    <row r="3" spans="1:4" ht="15.75" customHeight="1">
      <c r="A3" s="21">
        <v>1</v>
      </c>
      <c r="C3" s="21" t="s">
        <v>116</v>
      </c>
      <c r="D3" s="21" t="s">
        <v>140</v>
      </c>
    </row>
    <row r="4" spans="1:4" ht="15.75" customHeight="1">
      <c r="A4" s="21">
        <v>2</v>
      </c>
      <c r="C4" s="21" t="s">
        <v>117</v>
      </c>
      <c r="D4" s="21" t="s">
        <v>5</v>
      </c>
    </row>
    <row r="5" spans="1:4" ht="15.75" customHeight="1">
      <c r="A5" s="21">
        <v>3</v>
      </c>
      <c r="C5" s="21" t="s">
        <v>118</v>
      </c>
      <c r="D5" s="21" t="s">
        <v>6</v>
      </c>
    </row>
    <row r="6" ht="15.75" customHeight="1">
      <c r="D6" s="21" t="s">
        <v>41</v>
      </c>
    </row>
    <row r="7" spans="1:4" ht="15.75" customHeight="1">
      <c r="A7" s="21">
        <v>4</v>
      </c>
      <c r="C7" s="21" t="s">
        <v>119</v>
      </c>
      <c r="D7" s="60" t="s">
        <v>104</v>
      </c>
    </row>
    <row r="8" ht="15.75" customHeight="1">
      <c r="D8" s="69" t="s">
        <v>141</v>
      </c>
    </row>
    <row r="9" ht="15.75" customHeight="1">
      <c r="D9" s="65" t="s">
        <v>168</v>
      </c>
    </row>
    <row r="10" spans="2:4" ht="15.75" customHeight="1">
      <c r="B10" s="20"/>
      <c r="D10" s="60" t="s">
        <v>169</v>
      </c>
    </row>
    <row r="11" spans="1:4" ht="15.75" customHeight="1">
      <c r="A11" s="21">
        <v>5</v>
      </c>
      <c r="C11" s="21" t="s">
        <v>120</v>
      </c>
      <c r="D11" s="60" t="s">
        <v>142</v>
      </c>
    </row>
    <row r="12" ht="15.75" customHeight="1">
      <c r="D12" s="60" t="s">
        <v>113</v>
      </c>
    </row>
    <row r="13" ht="15.75" customHeight="1">
      <c r="D13" s="60" t="s">
        <v>26</v>
      </c>
    </row>
    <row r="14" spans="1:4" ht="15.75" customHeight="1">
      <c r="A14" s="21">
        <v>6</v>
      </c>
      <c r="C14" s="21" t="s">
        <v>121</v>
      </c>
      <c r="D14" s="21" t="s">
        <v>7</v>
      </c>
    </row>
    <row r="15" ht="15.75" customHeight="1">
      <c r="D15" s="60" t="s">
        <v>9</v>
      </c>
    </row>
    <row r="16" ht="15.75" customHeight="1">
      <c r="D16" s="60" t="s">
        <v>10</v>
      </c>
    </row>
    <row r="17" spans="1:4" ht="15.75" customHeight="1">
      <c r="A17" s="21">
        <v>7</v>
      </c>
      <c r="C17" s="21" t="s">
        <v>122</v>
      </c>
      <c r="D17" s="60" t="s">
        <v>46</v>
      </c>
    </row>
    <row r="18" ht="15.75" customHeight="1">
      <c r="D18" s="60" t="s">
        <v>47</v>
      </c>
    </row>
    <row r="19" ht="15.75" customHeight="1">
      <c r="D19" s="60" t="s">
        <v>14</v>
      </c>
    </row>
    <row r="20" ht="15.75" customHeight="1">
      <c r="D20" s="60" t="s">
        <v>15</v>
      </c>
    </row>
    <row r="21" ht="15.75" customHeight="1">
      <c r="D21" s="60" t="s">
        <v>16</v>
      </c>
    </row>
    <row r="22" ht="15.75" customHeight="1">
      <c r="D22" s="60" t="s">
        <v>123</v>
      </c>
    </row>
    <row r="23" ht="15.75" customHeight="1">
      <c r="D23" s="60" t="s">
        <v>106</v>
      </c>
    </row>
    <row r="24" ht="15.75" customHeight="1">
      <c r="D24" s="60" t="s">
        <v>124</v>
      </c>
    </row>
    <row r="25" ht="15.75" customHeight="1">
      <c r="D25" s="60" t="s">
        <v>143</v>
      </c>
    </row>
    <row r="26" ht="15.75" customHeight="1">
      <c r="D26" s="60" t="s">
        <v>105</v>
      </c>
    </row>
    <row r="27" ht="15.75" customHeight="1">
      <c r="D27" s="60" t="s">
        <v>12</v>
      </c>
    </row>
    <row r="28" ht="15.75" customHeight="1">
      <c r="D28" s="60" t="s">
        <v>27</v>
      </c>
    </row>
    <row r="29" ht="15.75" customHeight="1">
      <c r="D29" s="60" t="s">
        <v>13</v>
      </c>
    </row>
    <row r="30" ht="15.75" customHeight="1">
      <c r="D30" s="60" t="s">
        <v>17</v>
      </c>
    </row>
    <row r="31" spans="1:4" ht="15.75" customHeight="1">
      <c r="A31" s="21">
        <v>8</v>
      </c>
      <c r="C31" s="21" t="s">
        <v>125</v>
      </c>
      <c r="D31" s="60" t="s">
        <v>48</v>
      </c>
    </row>
    <row r="32" ht="15.75" customHeight="1">
      <c r="D32" s="66" t="s">
        <v>144</v>
      </c>
    </row>
    <row r="33" ht="15.75" customHeight="1">
      <c r="D33" s="62" t="s">
        <v>49</v>
      </c>
    </row>
    <row r="34" ht="15.75" customHeight="1">
      <c r="D34" s="63" t="s">
        <v>126</v>
      </c>
    </row>
    <row r="35" ht="15.75" customHeight="1">
      <c r="D35" s="60" t="s">
        <v>127</v>
      </c>
    </row>
    <row r="36" ht="15.75" customHeight="1">
      <c r="D36" s="60" t="s">
        <v>50</v>
      </c>
    </row>
    <row r="37" ht="15.75" customHeight="1">
      <c r="D37" s="65" t="s">
        <v>145</v>
      </c>
    </row>
    <row r="38" ht="15.75" customHeight="1">
      <c r="D38" s="60" t="s">
        <v>146</v>
      </c>
    </row>
    <row r="39" ht="15.75" customHeight="1">
      <c r="D39" s="60" t="s">
        <v>51</v>
      </c>
    </row>
    <row r="40" ht="15.75" customHeight="1">
      <c r="D40" s="60" t="s">
        <v>55</v>
      </c>
    </row>
    <row r="41" ht="15.75" customHeight="1">
      <c r="D41" s="60" t="s">
        <v>56</v>
      </c>
    </row>
    <row r="42" spans="1:4" ht="15.75" customHeight="1">
      <c r="A42" s="21">
        <v>9</v>
      </c>
      <c r="C42" s="21" t="s">
        <v>128</v>
      </c>
      <c r="D42" s="61" t="s">
        <v>52</v>
      </c>
    </row>
    <row r="43" ht="31.5" customHeight="1">
      <c r="D43" s="64" t="s">
        <v>53</v>
      </c>
    </row>
    <row r="44" ht="15.75" customHeight="1">
      <c r="D44" s="64" t="s">
        <v>54</v>
      </c>
    </row>
    <row r="45" spans="1:4" ht="15.75" customHeight="1">
      <c r="A45" s="21">
        <v>10</v>
      </c>
      <c r="C45" s="21" t="s">
        <v>129</v>
      </c>
      <c r="D45" s="60" t="s">
        <v>147</v>
      </c>
    </row>
    <row r="46" ht="15.75" customHeight="1">
      <c r="D46" s="60" t="s">
        <v>148</v>
      </c>
    </row>
    <row r="47" ht="15.75" customHeight="1">
      <c r="D47" s="60" t="s">
        <v>130</v>
      </c>
    </row>
    <row r="48" spans="1:4" ht="15.75" customHeight="1">
      <c r="A48" s="21">
        <v>11</v>
      </c>
      <c r="C48" s="21" t="s">
        <v>131</v>
      </c>
      <c r="D48" s="60" t="s">
        <v>171</v>
      </c>
    </row>
    <row r="49" spans="1:4" ht="15.75" customHeight="1">
      <c r="A49" s="21">
        <v>12</v>
      </c>
      <c r="C49" s="21" t="s">
        <v>132</v>
      </c>
      <c r="D49" s="62" t="s">
        <v>42</v>
      </c>
    </row>
    <row r="50" ht="15.75" customHeight="1">
      <c r="D50" s="21" t="s">
        <v>111</v>
      </c>
    </row>
    <row r="51" ht="15.75" customHeight="1">
      <c r="D51" s="21" t="s">
        <v>22</v>
      </c>
    </row>
    <row r="52" ht="15.75" customHeight="1">
      <c r="D52" s="21" t="s">
        <v>20</v>
      </c>
    </row>
    <row r="53" spans="1:4" ht="15.75" customHeight="1">
      <c r="A53" s="21">
        <v>13</v>
      </c>
      <c r="C53" s="21" t="s">
        <v>133</v>
      </c>
      <c r="D53" s="21" t="s">
        <v>19</v>
      </c>
    </row>
    <row r="54" ht="15.75" customHeight="1">
      <c r="D54" s="21" t="s">
        <v>102</v>
      </c>
    </row>
    <row r="55" ht="15.75" customHeight="1">
      <c r="D55" s="21" t="s">
        <v>103</v>
      </c>
    </row>
    <row r="56" ht="15.75" customHeight="1">
      <c r="D56" s="21" t="s">
        <v>99</v>
      </c>
    </row>
    <row r="57" spans="1:4" ht="17.25" customHeight="1">
      <c r="A57" s="24" t="s">
        <v>134</v>
      </c>
      <c r="B57" s="28"/>
      <c r="C57" s="28"/>
      <c r="D57" s="25"/>
    </row>
    <row r="58" spans="2:4" ht="17.25" customHeight="1">
      <c r="B58" s="29"/>
      <c r="D58" s="21" t="s">
        <v>43</v>
      </c>
    </row>
    <row r="59" spans="1:4" ht="17.25" customHeight="1">
      <c r="A59" s="24" t="s">
        <v>135</v>
      </c>
      <c r="B59" s="28"/>
      <c r="C59" s="28"/>
      <c r="D59"/>
    </row>
    <row r="60" spans="1:4" ht="17.25" customHeight="1">
      <c r="A60" s="24"/>
      <c r="B60" s="28"/>
      <c r="C60" s="28"/>
      <c r="D60" s="21" t="s">
        <v>112</v>
      </c>
    </row>
    <row r="61" spans="1:4" ht="17.25" customHeight="1">
      <c r="A61" s="24" t="s">
        <v>136</v>
      </c>
      <c r="B61" s="28"/>
      <c r="C61" s="28"/>
      <c r="D61" s="68"/>
    </row>
    <row r="62" spans="2:4" ht="15.75" customHeight="1">
      <c r="B62" s="29"/>
      <c r="C62" s="29" t="s">
        <v>137</v>
      </c>
      <c r="D62" s="67" t="s">
        <v>28</v>
      </c>
    </row>
    <row r="63" spans="2:4" ht="15.75" customHeight="1">
      <c r="B63" s="29"/>
      <c r="C63" s="29" t="s">
        <v>138</v>
      </c>
      <c r="D63" s="67" t="s">
        <v>110</v>
      </c>
    </row>
    <row r="64" spans="2:4" ht="15.75" customHeight="1">
      <c r="B64" s="29"/>
      <c r="C64" s="29" t="s">
        <v>139</v>
      </c>
      <c r="D64" s="67" t="s">
        <v>18</v>
      </c>
    </row>
    <row r="65" spans="2:3" ht="15.75" customHeight="1">
      <c r="B65" s="29"/>
      <c r="C65" s="29"/>
    </row>
    <row r="66" spans="2:3" ht="15.75" customHeight="1">
      <c r="B66" s="29"/>
      <c r="C66" s="29"/>
    </row>
    <row r="67" spans="2:3" ht="15.75" customHeight="1">
      <c r="B67" s="29"/>
      <c r="C67" s="29"/>
    </row>
    <row r="68" spans="2:3" ht="15.75" customHeight="1">
      <c r="B68" s="29"/>
      <c r="C68" s="29"/>
    </row>
    <row r="69" spans="2:3" ht="9.75" customHeight="1">
      <c r="B69" s="29"/>
      <c r="C69" s="29"/>
    </row>
  </sheetData>
  <sheetProtection/>
  <printOptions/>
  <pageMargins left="0.8661417322834646" right="0.1968503937007874" top="0.31496062992125984" bottom="0.2362204724409449" header="0.15748031496062992" footer="0.1968503937007874"/>
  <pageSetup fitToHeight="1" fitToWidth="1" horizontalDpi="600" verticalDpi="600" orientation="portrait" paperSize="9" scale="83" r:id="rId1"/>
  <headerFooter alignWithMargins="0">
    <oddFooter>&amp;R-3-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3"/>
  <sheetViews>
    <sheetView view="pageBreakPreview" zoomScaleNormal="75" zoomScaleSheetLayoutView="100" workbookViewId="0" topLeftCell="A16">
      <selection activeCell="C23" sqref="C23"/>
    </sheetView>
  </sheetViews>
  <sheetFormatPr defaultColWidth="15.69921875" defaultRowHeight="19.5" customHeight="1"/>
  <cols>
    <col min="1" max="2" width="5.8984375" style="11" customWidth="1"/>
    <col min="3" max="8" width="17.19921875" style="11" customWidth="1"/>
    <col min="9" max="9" width="5.796875" style="11" customWidth="1"/>
    <col min="10" max="16384" width="15.69921875" style="11" customWidth="1"/>
  </cols>
  <sheetData>
    <row r="1" ht="19.5" customHeight="1">
      <c r="A1" s="7" t="s">
        <v>93</v>
      </c>
    </row>
    <row r="2" ht="19.5" customHeight="1">
      <c r="A2" s="7"/>
    </row>
    <row r="3" spans="1:7" ht="19.5" customHeight="1">
      <c r="A3" s="58"/>
      <c r="B3" s="58"/>
      <c r="C3" s="10"/>
      <c r="D3" s="10" t="s">
        <v>94</v>
      </c>
      <c r="E3" s="10" t="s">
        <v>95</v>
      </c>
      <c r="F3" s="10" t="s">
        <v>96</v>
      </c>
      <c r="G3" s="10" t="s">
        <v>97</v>
      </c>
    </row>
    <row r="4" spans="1:7" ht="19.5" customHeight="1">
      <c r="A4" s="17"/>
      <c r="B4" s="57"/>
      <c r="C4" s="59" t="s">
        <v>162</v>
      </c>
      <c r="D4" s="72" t="s">
        <v>149</v>
      </c>
      <c r="E4" s="10" t="s">
        <v>177</v>
      </c>
      <c r="F4" s="10" t="s">
        <v>178</v>
      </c>
      <c r="G4" s="10" t="s">
        <v>179</v>
      </c>
    </row>
    <row r="5" ht="19.5" customHeight="1">
      <c r="A5" s="8"/>
    </row>
    <row r="6" spans="1:3" ht="19.5" customHeight="1">
      <c r="A6" s="30"/>
      <c r="B6" s="6" t="s">
        <v>80</v>
      </c>
      <c r="C6" s="1"/>
    </row>
    <row r="7" spans="1:8" ht="24.75" customHeight="1">
      <c r="A7" s="47"/>
      <c r="B7" s="92" t="s">
        <v>81</v>
      </c>
      <c r="C7" s="75"/>
      <c r="D7" s="10" t="str">
        <f>C8</f>
        <v>つくし野SC(A)</v>
      </c>
      <c r="E7" s="49" t="str">
        <f>C9</f>
        <v>FCアミスター</v>
      </c>
      <c r="F7" s="49" t="str">
        <f>C10</f>
        <v>湖北台西SSS</v>
      </c>
      <c r="G7" s="49" t="str">
        <f>C11</f>
        <v>翼SC（B）</v>
      </c>
      <c r="H7" s="30"/>
    </row>
    <row r="8" spans="1:8" ht="24.75" customHeight="1">
      <c r="A8" s="47"/>
      <c r="B8" s="93"/>
      <c r="C8" s="72" t="s">
        <v>172</v>
      </c>
      <c r="D8" s="9" t="s">
        <v>163</v>
      </c>
      <c r="E8" s="49"/>
      <c r="F8" s="49"/>
      <c r="G8" s="49"/>
      <c r="H8" s="30"/>
    </row>
    <row r="9" spans="1:8" ht="24.75" customHeight="1">
      <c r="A9" s="47"/>
      <c r="B9" s="93"/>
      <c r="C9" s="72" t="s">
        <v>150</v>
      </c>
      <c r="D9" s="49"/>
      <c r="E9" s="9" t="s">
        <v>164</v>
      </c>
      <c r="F9" s="49"/>
      <c r="G9" s="49"/>
      <c r="H9" s="30"/>
    </row>
    <row r="10" spans="1:8" ht="24.75" customHeight="1">
      <c r="A10" s="47"/>
      <c r="B10" s="93"/>
      <c r="C10" s="72" t="s">
        <v>151</v>
      </c>
      <c r="D10" s="49"/>
      <c r="E10" s="50"/>
      <c r="F10" s="9" t="s">
        <v>165</v>
      </c>
      <c r="G10" s="49"/>
      <c r="H10" s="30"/>
    </row>
    <row r="11" spans="1:8" ht="24.75" customHeight="1">
      <c r="A11" s="47"/>
      <c r="B11" s="94"/>
      <c r="C11" s="72" t="s">
        <v>160</v>
      </c>
      <c r="D11" s="49"/>
      <c r="E11" s="50"/>
      <c r="F11" s="50"/>
      <c r="G11" s="9" t="s">
        <v>166</v>
      </c>
      <c r="H11" s="30"/>
    </row>
    <row r="12" spans="1:14" ht="24.75" customHeight="1">
      <c r="A12" s="48"/>
      <c r="B12" s="16"/>
      <c r="C12" s="73"/>
      <c r="E12" s="51"/>
      <c r="F12" s="51"/>
      <c r="G12" s="51"/>
      <c r="H12" s="30"/>
      <c r="I12" s="30"/>
      <c r="J12" s="31"/>
      <c r="K12" s="30"/>
      <c r="L12" s="30"/>
      <c r="M12" s="30"/>
      <c r="N12" s="31"/>
    </row>
    <row r="13" spans="1:14" ht="24.75" customHeight="1">
      <c r="A13" s="32"/>
      <c r="B13" s="92" t="s">
        <v>82</v>
      </c>
      <c r="C13" s="74"/>
      <c r="D13" s="10" t="str">
        <f>C14</f>
        <v>湖北台クラブ(A)</v>
      </c>
      <c r="E13" s="49" t="str">
        <f>C15</f>
        <v>高野山SSS(A)</v>
      </c>
      <c r="F13" s="52" t="str">
        <f>C16</f>
        <v>隼SC</v>
      </c>
      <c r="G13" s="49" t="str">
        <f>C17</f>
        <v>イレブンジュニアFC(B)</v>
      </c>
      <c r="H13" s="49" t="str">
        <f>C18</f>
        <v>三小キッカーズ(B)</v>
      </c>
      <c r="I13" s="30"/>
      <c r="J13" s="31"/>
      <c r="K13" s="30"/>
      <c r="L13" s="30"/>
      <c r="M13" s="30"/>
      <c r="N13" s="31"/>
    </row>
    <row r="14" spans="1:14" ht="24.75" customHeight="1">
      <c r="A14" s="32"/>
      <c r="B14" s="93"/>
      <c r="C14" s="72" t="s">
        <v>173</v>
      </c>
      <c r="D14" s="9" t="s">
        <v>163</v>
      </c>
      <c r="E14" s="49"/>
      <c r="F14" s="49"/>
      <c r="G14" s="49"/>
      <c r="H14" s="49"/>
      <c r="I14" s="30"/>
      <c r="J14" s="31"/>
      <c r="K14" s="30"/>
      <c r="L14" s="30"/>
      <c r="M14" s="30"/>
      <c r="N14" s="31"/>
    </row>
    <row r="15" spans="1:14" ht="24.75" customHeight="1">
      <c r="A15" s="32"/>
      <c r="B15" s="93"/>
      <c r="C15" s="72" t="s">
        <v>174</v>
      </c>
      <c r="D15" s="49"/>
      <c r="E15" s="9" t="s">
        <v>164</v>
      </c>
      <c r="F15" s="49"/>
      <c r="G15" s="49"/>
      <c r="H15" s="49"/>
      <c r="I15" s="30"/>
      <c r="J15" s="31"/>
      <c r="K15" s="30"/>
      <c r="L15" s="30"/>
      <c r="M15" s="30"/>
      <c r="N15" s="31"/>
    </row>
    <row r="16" spans="1:12" ht="24.75" customHeight="1">
      <c r="A16" s="32"/>
      <c r="B16" s="93"/>
      <c r="C16" s="72" t="s">
        <v>155</v>
      </c>
      <c r="D16" s="49"/>
      <c r="E16" s="50"/>
      <c r="F16" s="9" t="s">
        <v>165</v>
      </c>
      <c r="G16" s="49"/>
      <c r="H16" s="49"/>
      <c r="L16" s="1"/>
    </row>
    <row r="17" spans="1:8" ht="24.75" customHeight="1">
      <c r="A17" s="32"/>
      <c r="B17" s="93"/>
      <c r="C17" s="72" t="s">
        <v>156</v>
      </c>
      <c r="D17" s="49"/>
      <c r="E17" s="50"/>
      <c r="F17" s="50"/>
      <c r="G17" s="9" t="s">
        <v>166</v>
      </c>
      <c r="H17" s="49"/>
    </row>
    <row r="18" spans="1:8" ht="24.75" customHeight="1">
      <c r="A18" s="32"/>
      <c r="B18" s="94"/>
      <c r="C18" s="72" t="s">
        <v>157</v>
      </c>
      <c r="D18" s="55"/>
      <c r="E18" s="50"/>
      <c r="F18" s="50"/>
      <c r="G18" s="49"/>
      <c r="H18" s="9" t="s">
        <v>167</v>
      </c>
    </row>
    <row r="19" spans="1:7" ht="24.75" customHeight="1">
      <c r="A19" s="16"/>
      <c r="B19" s="16"/>
      <c r="C19" s="17"/>
      <c r="D19" s="19"/>
      <c r="E19" s="53"/>
      <c r="F19" s="53"/>
      <c r="G19" s="54"/>
    </row>
    <row r="20" spans="1:8" ht="24.75" customHeight="1">
      <c r="A20" s="47"/>
      <c r="B20" s="95" t="s">
        <v>83</v>
      </c>
      <c r="C20" s="70"/>
      <c r="D20" s="10" t="str">
        <f>C21</f>
        <v>三小キッカーズ(A)</v>
      </c>
      <c r="E20" s="49" t="str">
        <f>C22</f>
        <v>イレブンジュニアFC(A)</v>
      </c>
      <c r="F20" s="49" t="str">
        <f>C23</f>
        <v>新木やまとSSS</v>
      </c>
      <c r="G20" s="52" t="str">
        <f>C24</f>
        <v>高野山SSS(B)</v>
      </c>
      <c r="H20" s="52" t="str">
        <f>C25</f>
        <v>つくし野SC（C）</v>
      </c>
    </row>
    <row r="21" spans="1:8" ht="24.75" customHeight="1">
      <c r="A21" s="47"/>
      <c r="B21" s="93"/>
      <c r="C21" s="72" t="s">
        <v>175</v>
      </c>
      <c r="D21" s="9" t="s">
        <v>163</v>
      </c>
      <c r="E21" s="49"/>
      <c r="F21" s="49"/>
      <c r="G21" s="49"/>
      <c r="H21" s="49"/>
    </row>
    <row r="22" spans="1:8" ht="24.75" customHeight="1">
      <c r="A22" s="47"/>
      <c r="B22" s="93"/>
      <c r="C22" s="72" t="s">
        <v>180</v>
      </c>
      <c r="D22" s="49"/>
      <c r="E22" s="9" t="s">
        <v>164</v>
      </c>
      <c r="F22" s="49"/>
      <c r="G22" s="49"/>
      <c r="H22" s="49"/>
    </row>
    <row r="23" spans="1:8" ht="24.75" customHeight="1">
      <c r="A23" s="47"/>
      <c r="B23" s="93"/>
      <c r="C23" s="72" t="s">
        <v>152</v>
      </c>
      <c r="D23" s="49"/>
      <c r="E23" s="50"/>
      <c r="F23" s="9" t="s">
        <v>165</v>
      </c>
      <c r="G23" s="49"/>
      <c r="H23" s="49"/>
    </row>
    <row r="24" spans="1:8" ht="24.75" customHeight="1">
      <c r="A24" s="47"/>
      <c r="B24" s="93"/>
      <c r="C24" s="72" t="s">
        <v>153</v>
      </c>
      <c r="D24" s="49"/>
      <c r="E24" s="50"/>
      <c r="F24" s="50"/>
      <c r="G24" s="9" t="s">
        <v>166</v>
      </c>
      <c r="H24" s="49"/>
    </row>
    <row r="25" spans="1:8" ht="24.75" customHeight="1">
      <c r="A25" s="48"/>
      <c r="B25" s="93"/>
      <c r="C25" s="72" t="s">
        <v>154</v>
      </c>
      <c r="D25" s="55"/>
      <c r="E25" s="50"/>
      <c r="F25" s="50"/>
      <c r="G25" s="49"/>
      <c r="H25" s="9" t="s">
        <v>167</v>
      </c>
    </row>
    <row r="26" spans="1:7" ht="24.75" customHeight="1">
      <c r="A26" s="17"/>
      <c r="B26" s="56"/>
      <c r="C26" s="71"/>
      <c r="E26" s="51"/>
      <c r="F26" s="51"/>
      <c r="G26" s="51"/>
    </row>
    <row r="27" spans="1:7" ht="24.75" customHeight="1">
      <c r="A27" s="47"/>
      <c r="B27" s="92" t="s">
        <v>84</v>
      </c>
      <c r="C27" s="10"/>
      <c r="D27" s="10" t="str">
        <f>C28</f>
        <v>翼SC(A)</v>
      </c>
      <c r="E27" s="49" t="str">
        <f>C29</f>
        <v>布佐少年SC</v>
      </c>
      <c r="F27" s="49" t="str">
        <f>C30</f>
        <v>つくし野SC（B）</v>
      </c>
      <c r="G27" s="49" t="str">
        <f>C31</f>
        <v>湖北台クラブ(B)</v>
      </c>
    </row>
    <row r="28" spans="1:7" ht="24.75" customHeight="1">
      <c r="A28" s="47"/>
      <c r="B28" s="93"/>
      <c r="C28" s="72" t="s">
        <v>176</v>
      </c>
      <c r="D28" s="9" t="s">
        <v>163</v>
      </c>
      <c r="E28" s="49"/>
      <c r="F28" s="49"/>
      <c r="G28" s="49"/>
    </row>
    <row r="29" spans="1:7" ht="24.75" customHeight="1">
      <c r="A29" s="47"/>
      <c r="B29" s="93"/>
      <c r="C29" s="72" t="s">
        <v>158</v>
      </c>
      <c r="D29" s="49"/>
      <c r="E29" s="9" t="s">
        <v>164</v>
      </c>
      <c r="F29" s="49"/>
      <c r="G29" s="49"/>
    </row>
    <row r="30" spans="1:7" ht="24.75" customHeight="1">
      <c r="A30" s="47"/>
      <c r="B30" s="93"/>
      <c r="C30" s="76" t="s">
        <v>161</v>
      </c>
      <c r="D30" s="49"/>
      <c r="E30" s="50"/>
      <c r="F30" s="9" t="s">
        <v>165</v>
      </c>
      <c r="G30" s="49"/>
    </row>
    <row r="31" spans="1:7" ht="24.75" customHeight="1">
      <c r="A31" s="47"/>
      <c r="B31" s="94"/>
      <c r="C31" s="72" t="s">
        <v>159</v>
      </c>
      <c r="D31" s="49"/>
      <c r="E31" s="50"/>
      <c r="F31" s="50"/>
      <c r="G31" s="9" t="s">
        <v>166</v>
      </c>
    </row>
    <row r="32" spans="1:7" ht="24.75" customHeight="1">
      <c r="A32" s="32"/>
      <c r="B32" s="16"/>
      <c r="C32" s="17"/>
      <c r="D32" s="33"/>
      <c r="E32" s="19"/>
      <c r="F32" s="19"/>
      <c r="G32" s="17"/>
    </row>
    <row r="33" spans="2:7" ht="19.5" customHeight="1">
      <c r="B33" s="16"/>
      <c r="C33" s="17"/>
      <c r="D33" s="33"/>
      <c r="E33" s="19"/>
      <c r="F33" s="19"/>
      <c r="G33" s="17"/>
    </row>
  </sheetData>
  <sheetProtection/>
  <mergeCells count="4">
    <mergeCell ref="B7:B11"/>
    <mergeCell ref="B27:B31"/>
    <mergeCell ref="B13:B18"/>
    <mergeCell ref="B20:B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&amp;R-4-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4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4.19921875" style="2" customWidth="1"/>
    <col min="2" max="2" width="24.19921875" style="2" customWidth="1"/>
    <col min="3" max="5" width="11.3984375" style="3" customWidth="1"/>
    <col min="6" max="16384" width="9" style="2" customWidth="1"/>
  </cols>
  <sheetData>
    <row r="1" spans="1:5" ht="12.75">
      <c r="A1" s="101" t="s">
        <v>114</v>
      </c>
      <c r="B1" s="102"/>
      <c r="C1" s="103"/>
      <c r="D1" s="103"/>
      <c r="E1" s="44"/>
    </row>
    <row r="2" spans="1:6" ht="12.75">
      <c r="A2" s="101" t="s">
        <v>101</v>
      </c>
      <c r="B2" s="104"/>
      <c r="C2" s="103"/>
      <c r="D2" s="103"/>
      <c r="E2" s="44"/>
      <c r="F2" s="43"/>
    </row>
    <row r="4" spans="2:5" ht="12.75">
      <c r="B4" s="105" t="s">
        <v>229</v>
      </c>
      <c r="C4" s="45"/>
      <c r="D4" s="3" t="s">
        <v>36</v>
      </c>
      <c r="E4" s="3" t="s">
        <v>37</v>
      </c>
    </row>
    <row r="5" spans="2:3" ht="12.75">
      <c r="B5" s="105"/>
      <c r="C5" s="5" t="s">
        <v>230</v>
      </c>
    </row>
    <row r="6" spans="2:4" ht="12.75">
      <c r="B6" s="105" t="s">
        <v>231</v>
      </c>
      <c r="C6" s="34"/>
      <c r="D6" s="5"/>
    </row>
    <row r="7" spans="2:4" ht="12.75">
      <c r="B7" s="105"/>
      <c r="D7" s="4" t="s">
        <v>232</v>
      </c>
    </row>
    <row r="8" spans="2:5" ht="12.75">
      <c r="B8" s="105" t="s">
        <v>233</v>
      </c>
      <c r="D8" s="4"/>
      <c r="E8" s="5"/>
    </row>
    <row r="9" spans="2:5" ht="12.75">
      <c r="B9" s="105"/>
      <c r="C9" s="5" t="s">
        <v>234</v>
      </c>
      <c r="D9" s="18"/>
      <c r="E9" s="4"/>
    </row>
    <row r="10" spans="2:5" ht="12.75">
      <c r="B10" s="105" t="s">
        <v>235</v>
      </c>
      <c r="C10" s="18"/>
      <c r="E10" s="4"/>
    </row>
    <row r="11" spans="2:7" ht="13.5" customHeight="1">
      <c r="B11" s="105"/>
      <c r="E11" s="4" t="s">
        <v>236</v>
      </c>
      <c r="G11" s="99"/>
    </row>
    <row r="12" spans="2:7" ht="12.75">
      <c r="B12" s="105" t="s">
        <v>237</v>
      </c>
      <c r="E12" s="4"/>
      <c r="F12" s="35"/>
      <c r="G12" s="100"/>
    </row>
    <row r="13" spans="2:5" ht="12.75">
      <c r="B13" s="105"/>
      <c r="C13" s="5" t="s">
        <v>238</v>
      </c>
      <c r="E13" s="4"/>
    </row>
    <row r="14" spans="2:5" ht="12.75">
      <c r="B14" s="105" t="s">
        <v>239</v>
      </c>
      <c r="C14" s="18"/>
      <c r="D14" s="5"/>
      <c r="E14" s="4"/>
    </row>
    <row r="15" spans="2:5" ht="12.75">
      <c r="B15" s="105"/>
      <c r="D15" s="4" t="s">
        <v>240</v>
      </c>
      <c r="E15" s="18"/>
    </row>
    <row r="16" spans="2:4" ht="12.75">
      <c r="B16" s="105" t="s">
        <v>241</v>
      </c>
      <c r="D16" s="4"/>
    </row>
    <row r="17" spans="2:4" ht="12.75">
      <c r="B17" s="105"/>
      <c r="C17" s="5" t="s">
        <v>242</v>
      </c>
      <c r="D17" s="18"/>
    </row>
    <row r="18" spans="2:3" ht="12.75">
      <c r="B18" s="105" t="s">
        <v>243</v>
      </c>
      <c r="C18" s="18"/>
    </row>
    <row r="19" spans="2:5" ht="12.75">
      <c r="B19" s="105"/>
      <c r="E19" s="3" t="s">
        <v>39</v>
      </c>
    </row>
    <row r="21" spans="5:6" ht="12.75">
      <c r="E21" s="5" t="s">
        <v>244</v>
      </c>
      <c r="F21" s="36"/>
    </row>
    <row r="22" ht="12.75">
      <c r="E22" s="18"/>
    </row>
    <row r="23" ht="12.75">
      <c r="E23" s="37"/>
    </row>
    <row r="24" ht="12.75">
      <c r="E24" s="37"/>
    </row>
    <row r="25" ht="12.75">
      <c r="B25" s="2" t="s">
        <v>8</v>
      </c>
    </row>
    <row r="26" spans="1:2" ht="12.75">
      <c r="A26" s="38"/>
      <c r="B26" s="2" t="s">
        <v>245</v>
      </c>
    </row>
    <row r="27" spans="1:2" ht="12.75">
      <c r="A27" s="38"/>
      <c r="B27" s="2" t="s">
        <v>246</v>
      </c>
    </row>
    <row r="28" ht="12.75">
      <c r="A28" s="38"/>
    </row>
    <row r="29" ht="12.75">
      <c r="A29" s="38"/>
    </row>
    <row r="31" spans="2:5" ht="12.75">
      <c r="B31" s="39"/>
      <c r="C31" s="39" t="s">
        <v>29</v>
      </c>
      <c r="D31" s="39" t="s">
        <v>38</v>
      </c>
      <c r="E31" s="2"/>
    </row>
    <row r="32" spans="1:5" ht="12.75">
      <c r="A32" s="40">
        <v>45</v>
      </c>
      <c r="B32" s="39" t="s">
        <v>30</v>
      </c>
      <c r="C32" s="41">
        <f>+TIME(9,30,0)</f>
        <v>0.3958333333333333</v>
      </c>
      <c r="D32" s="41">
        <f>+C32+A32/60/24</f>
        <v>0.4270833333333333</v>
      </c>
      <c r="E32" s="2"/>
    </row>
    <row r="33" spans="1:5" ht="12.75">
      <c r="A33" s="40">
        <v>5</v>
      </c>
      <c r="B33" s="42" t="s">
        <v>85</v>
      </c>
      <c r="C33" s="96">
        <f>+A33</f>
        <v>5</v>
      </c>
      <c r="D33" s="97"/>
      <c r="E33" s="2"/>
    </row>
    <row r="34" spans="1:5" ht="12.75">
      <c r="A34" s="40">
        <v>45</v>
      </c>
      <c r="B34" s="39" t="s">
        <v>31</v>
      </c>
      <c r="C34" s="41">
        <f>+C32+SUM(A32:A33)/60/24</f>
        <v>0.4305555555555555</v>
      </c>
      <c r="D34" s="41">
        <f>+C34+A34/60/24</f>
        <v>0.4618055555555555</v>
      </c>
      <c r="E34" s="2"/>
    </row>
    <row r="35" spans="1:5" ht="12.75">
      <c r="A35" s="40">
        <v>5</v>
      </c>
      <c r="B35" s="42" t="s">
        <v>85</v>
      </c>
      <c r="C35" s="96">
        <f>+A35</f>
        <v>5</v>
      </c>
      <c r="D35" s="97"/>
      <c r="E35" s="2"/>
    </row>
    <row r="36" spans="1:5" ht="12.75">
      <c r="A36" s="40">
        <v>45</v>
      </c>
      <c r="B36" s="39" t="s">
        <v>32</v>
      </c>
      <c r="C36" s="41">
        <f>+C34+SUM(A34:A35)/60/24</f>
        <v>0.46527777777777773</v>
      </c>
      <c r="D36" s="41">
        <f>+C36+A36/60/24</f>
        <v>0.49652777777777773</v>
      </c>
      <c r="E36" s="2" t="s">
        <v>36</v>
      </c>
    </row>
    <row r="37" spans="1:5" ht="12.75">
      <c r="A37" s="40">
        <v>5</v>
      </c>
      <c r="B37" s="42" t="s">
        <v>247</v>
      </c>
      <c r="C37" s="96">
        <f>+A37</f>
        <v>5</v>
      </c>
      <c r="D37" s="97"/>
      <c r="E37" s="2"/>
    </row>
    <row r="38" spans="1:5" ht="12.75">
      <c r="A38" s="40">
        <v>45</v>
      </c>
      <c r="B38" s="39" t="s">
        <v>33</v>
      </c>
      <c r="C38" s="41">
        <f>+C36+SUM(A36:A37)/60/24</f>
        <v>0.49999999999999994</v>
      </c>
      <c r="D38" s="41">
        <f>+C38+A38/60/24</f>
        <v>0.53125</v>
      </c>
      <c r="E38" s="2" t="s">
        <v>36</v>
      </c>
    </row>
    <row r="39" spans="1:5" ht="12.75">
      <c r="A39" s="40">
        <v>25</v>
      </c>
      <c r="B39" s="42" t="s">
        <v>247</v>
      </c>
      <c r="C39" s="96">
        <f>+A39</f>
        <v>25</v>
      </c>
      <c r="D39" s="97"/>
      <c r="E39" s="2"/>
    </row>
    <row r="40" spans="1:5" ht="12.75">
      <c r="A40" s="40">
        <v>45</v>
      </c>
      <c r="B40" s="39" t="s">
        <v>34</v>
      </c>
      <c r="C40" s="41">
        <f>+C38+SUM(A38:A39)/60/24</f>
        <v>0.548611111111111</v>
      </c>
      <c r="D40" s="41">
        <f>+C40+A40/60/24</f>
        <v>0.579861111111111</v>
      </c>
      <c r="E40" s="2" t="s">
        <v>40</v>
      </c>
    </row>
    <row r="41" spans="1:5" ht="12.75">
      <c r="A41" s="40">
        <v>5</v>
      </c>
      <c r="B41" s="42" t="s">
        <v>248</v>
      </c>
      <c r="C41" s="96">
        <f>+A41</f>
        <v>5</v>
      </c>
      <c r="D41" s="97"/>
      <c r="E41" s="2"/>
    </row>
    <row r="42" spans="1:5" ht="12.75">
      <c r="A42" s="40">
        <v>45</v>
      </c>
      <c r="B42" s="39" t="s">
        <v>35</v>
      </c>
      <c r="C42" s="41">
        <f>+C40+SUM(A40:A41)/60/24</f>
        <v>0.5833333333333333</v>
      </c>
      <c r="D42" s="41">
        <f>+C42+A42/60/24</f>
        <v>0.6145833333333333</v>
      </c>
      <c r="E42" s="2" t="s">
        <v>37</v>
      </c>
    </row>
    <row r="45" spans="2:4" ht="12.75">
      <c r="B45" s="78" t="s">
        <v>86</v>
      </c>
      <c r="C45" s="78"/>
      <c r="D45" s="78"/>
    </row>
    <row r="46" spans="2:4" ht="12.75">
      <c r="B46" s="46" t="s">
        <v>87</v>
      </c>
      <c r="C46" s="98"/>
      <c r="D46" s="98"/>
    </row>
    <row r="47" spans="2:4" ht="12.75">
      <c r="B47" s="46" t="s">
        <v>88</v>
      </c>
      <c r="C47" s="98"/>
      <c r="D47" s="98"/>
    </row>
    <row r="48" spans="2:4" ht="12.75">
      <c r="B48" s="46" t="s">
        <v>89</v>
      </c>
      <c r="C48" s="98"/>
      <c r="D48" s="98"/>
    </row>
    <row r="49" spans="2:4" ht="12.75">
      <c r="B49" s="46" t="s">
        <v>90</v>
      </c>
      <c r="C49" s="98"/>
      <c r="D49" s="98"/>
    </row>
  </sheetData>
  <sheetProtection/>
  <mergeCells count="19">
    <mergeCell ref="C49:D49"/>
    <mergeCell ref="B45:D45"/>
    <mergeCell ref="G11:G12"/>
    <mergeCell ref="C46:D46"/>
    <mergeCell ref="C47:D47"/>
    <mergeCell ref="C48:D48"/>
    <mergeCell ref="B12:B13"/>
    <mergeCell ref="B14:B15"/>
    <mergeCell ref="C41:D41"/>
    <mergeCell ref="B16:B17"/>
    <mergeCell ref="B4:B5"/>
    <mergeCell ref="B6:B7"/>
    <mergeCell ref="B8:B9"/>
    <mergeCell ref="B10:B11"/>
    <mergeCell ref="C39:D39"/>
    <mergeCell ref="B18:B19"/>
    <mergeCell ref="C33:D33"/>
    <mergeCell ref="C35:D35"/>
    <mergeCell ref="C37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50" r:id="rId1"/>
  <headerFooter alignWithMargins="0">
    <oddFooter>&amp;R-6-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C41"/>
  <sheetViews>
    <sheetView view="pageBreakPreview" zoomScaleNormal="80" zoomScaleSheetLayoutView="100" zoomScalePageLayoutView="0" workbookViewId="0" topLeftCell="A13">
      <selection activeCell="U38" sqref="U38:Z38"/>
    </sheetView>
  </sheetViews>
  <sheetFormatPr defaultColWidth="8.796875" defaultRowHeight="14.25"/>
  <cols>
    <col min="1" max="28" width="2.8984375" style="12" customWidth="1"/>
    <col min="29" max="16384" width="9" style="12" customWidth="1"/>
  </cols>
  <sheetData>
    <row r="1" ht="15.75">
      <c r="A1" s="12" t="s">
        <v>57</v>
      </c>
    </row>
    <row r="3" spans="3:11" s="21" customFormat="1" ht="15.75" customHeight="1">
      <c r="C3" s="21" t="s">
        <v>181</v>
      </c>
      <c r="K3" s="21" t="s">
        <v>182</v>
      </c>
    </row>
    <row r="4" spans="3:11" s="22" customFormat="1" ht="12">
      <c r="C4" s="22" t="s">
        <v>183</v>
      </c>
      <c r="K4" s="22" t="s">
        <v>184</v>
      </c>
    </row>
    <row r="5" spans="3:25" s="21" customFormat="1" ht="15.75" customHeight="1">
      <c r="C5" s="21" t="s">
        <v>185</v>
      </c>
      <c r="K5" s="21" t="s">
        <v>186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9" s="22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 t="s">
        <v>187</v>
      </c>
      <c r="L6" s="21"/>
      <c r="M6" s="21"/>
      <c r="N6" s="21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1"/>
      <c r="AA6" s="21"/>
      <c r="AB6" s="21"/>
      <c r="AC6" s="21"/>
    </row>
    <row r="7" spans="11:25" s="21" customFormat="1" ht="15.75" customHeight="1">
      <c r="K7" s="21" t="s">
        <v>188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3:25" s="21" customFormat="1" ht="15.75" customHeight="1">
      <c r="C8" s="21" t="s">
        <v>189</v>
      </c>
      <c r="K8" s="21" t="s">
        <v>190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9" s="21" customFormat="1" ht="15.75" customHeight="1">
      <c r="A9" s="22"/>
      <c r="B9" s="22"/>
      <c r="C9" s="22" t="s">
        <v>191</v>
      </c>
      <c r="D9" s="22"/>
      <c r="E9" s="22"/>
      <c r="F9" s="22"/>
      <c r="G9" s="22"/>
      <c r="H9" s="22"/>
      <c r="I9" s="22"/>
      <c r="J9" s="22"/>
      <c r="K9" s="22" t="s">
        <v>192</v>
      </c>
      <c r="L9" s="22"/>
      <c r="M9" s="22"/>
      <c r="N9" s="22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22"/>
      <c r="AA9" s="22"/>
      <c r="AB9" s="22"/>
      <c r="AC9" s="22"/>
    </row>
    <row r="10" spans="1:29" s="21" customFormat="1" ht="15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 t="s">
        <v>193</v>
      </c>
      <c r="L10" s="22"/>
      <c r="M10" s="22"/>
      <c r="N10" s="22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22"/>
      <c r="AA10" s="22"/>
      <c r="AB10" s="22"/>
      <c r="AC10" s="22"/>
    </row>
    <row r="11" spans="1:29" s="2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22"/>
      <c r="AA11" s="22"/>
      <c r="AB11" s="22"/>
      <c r="AC11" s="22"/>
    </row>
    <row r="12" spans="3:25" s="22" customFormat="1" ht="12">
      <c r="C12" s="22" t="s">
        <v>194</v>
      </c>
      <c r="K12" s="22" t="s">
        <v>195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9" s="21" customFormat="1" ht="15.75" customHeight="1">
      <c r="A13" s="22"/>
      <c r="B13" s="22"/>
      <c r="C13" s="22" t="s">
        <v>196</v>
      </c>
      <c r="D13" s="22"/>
      <c r="E13" s="22"/>
      <c r="F13" s="22"/>
      <c r="G13" s="22"/>
      <c r="H13" s="22"/>
      <c r="I13" s="22"/>
      <c r="J13" s="22"/>
      <c r="K13" s="22" t="s">
        <v>197</v>
      </c>
      <c r="L13" s="22"/>
      <c r="M13" s="22"/>
      <c r="N13" s="22"/>
      <c r="O13" s="77"/>
      <c r="P13" s="77" t="s">
        <v>58</v>
      </c>
      <c r="Q13" s="77"/>
      <c r="R13" s="77"/>
      <c r="S13" s="77"/>
      <c r="T13" s="77"/>
      <c r="U13" s="77"/>
      <c r="V13" s="77" t="s">
        <v>198</v>
      </c>
      <c r="W13" s="77"/>
      <c r="X13" s="77"/>
      <c r="Y13" s="77"/>
      <c r="Z13" s="22"/>
      <c r="AA13" s="22"/>
      <c r="AB13" s="22"/>
      <c r="AC13" s="22"/>
    </row>
    <row r="14" spans="1:29" s="22" customFormat="1" ht="1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 t="s">
        <v>59</v>
      </c>
      <c r="L14" s="21"/>
      <c r="M14" s="21"/>
      <c r="N14" s="21"/>
      <c r="O14" s="67"/>
      <c r="P14" s="67" t="s">
        <v>199</v>
      </c>
      <c r="Q14" s="67"/>
      <c r="R14" s="67"/>
      <c r="S14" s="67"/>
      <c r="T14" s="67"/>
      <c r="U14" s="67"/>
      <c r="V14" s="67" t="s">
        <v>200</v>
      </c>
      <c r="W14" s="67"/>
      <c r="X14" s="67"/>
      <c r="Y14" s="67"/>
      <c r="Z14" s="21"/>
      <c r="AA14" s="21"/>
      <c r="AB14" s="21"/>
      <c r="AC14" s="21"/>
    </row>
    <row r="15" spans="1:29" s="21" customFormat="1" ht="15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 t="s">
        <v>60</v>
      </c>
      <c r="L15" s="22"/>
      <c r="M15" s="22"/>
      <c r="N15" s="22"/>
      <c r="O15" s="77"/>
      <c r="P15" s="77" t="s">
        <v>201</v>
      </c>
      <c r="Q15" s="77"/>
      <c r="R15" s="77"/>
      <c r="S15" s="77"/>
      <c r="T15" s="77"/>
      <c r="U15" s="77"/>
      <c r="V15" s="77" t="s">
        <v>202</v>
      </c>
      <c r="W15" s="77"/>
      <c r="X15" s="77"/>
      <c r="Y15" s="77" t="s">
        <v>203</v>
      </c>
      <c r="Z15" s="22"/>
      <c r="AA15" s="22"/>
      <c r="AB15" s="22"/>
      <c r="AC15" s="22"/>
    </row>
    <row r="16" spans="15:25" s="22" customFormat="1" ht="12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3:25" s="21" customFormat="1" ht="15.75" customHeight="1">
      <c r="C17" s="21" t="s">
        <v>204</v>
      </c>
      <c r="K17" s="21" t="s">
        <v>205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3:27" s="21" customFormat="1" ht="15.75" customHeight="1">
      <c r="C18" s="21" t="s">
        <v>206</v>
      </c>
      <c r="K18" s="21" t="s">
        <v>61</v>
      </c>
      <c r="O18" s="67"/>
      <c r="P18" s="67" t="s">
        <v>207</v>
      </c>
      <c r="Q18" s="67"/>
      <c r="R18" s="67"/>
      <c r="S18" s="67"/>
      <c r="T18" s="67"/>
      <c r="U18" s="67"/>
      <c r="V18" s="67" t="s">
        <v>208</v>
      </c>
      <c r="W18" s="67"/>
      <c r="X18" s="67"/>
      <c r="Y18" s="67"/>
      <c r="AA18" s="21" t="s">
        <v>62</v>
      </c>
    </row>
    <row r="19" spans="1:29" s="21" customFormat="1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209</v>
      </c>
      <c r="L19" s="22"/>
      <c r="M19" s="22"/>
      <c r="N19" s="22"/>
      <c r="O19" s="77"/>
      <c r="P19" s="77" t="s">
        <v>63</v>
      </c>
      <c r="Q19" s="77"/>
      <c r="R19" s="77"/>
      <c r="S19" s="77"/>
      <c r="T19" s="77"/>
      <c r="U19" s="77"/>
      <c r="V19" s="77" t="s">
        <v>100</v>
      </c>
      <c r="W19" s="77"/>
      <c r="X19" s="77"/>
      <c r="Y19" s="77"/>
      <c r="Z19" s="22"/>
      <c r="AA19" s="22" t="s">
        <v>210</v>
      </c>
      <c r="AB19" s="22"/>
      <c r="AC19" s="22"/>
    </row>
    <row r="20" spans="1:29" s="22" customFormat="1" ht="1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 t="s">
        <v>64</v>
      </c>
      <c r="L20" s="21"/>
      <c r="M20" s="21"/>
      <c r="N20" s="21"/>
      <c r="O20" s="67"/>
      <c r="P20" s="67" t="s">
        <v>65</v>
      </c>
      <c r="Q20" s="67"/>
      <c r="R20" s="67"/>
      <c r="S20" s="67"/>
      <c r="T20" s="67"/>
      <c r="U20" s="67"/>
      <c r="V20" s="67"/>
      <c r="W20" s="67"/>
      <c r="X20" s="67"/>
      <c r="Y20" s="67"/>
      <c r="Z20" s="21"/>
      <c r="AA20" s="21"/>
      <c r="AB20" s="21"/>
      <c r="AC20" s="21"/>
    </row>
    <row r="21" spans="15:25" s="21" customFormat="1" ht="15.75" customHeight="1"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3:25" s="21" customFormat="1" ht="15.75" customHeight="1">
      <c r="C22" s="21" t="s">
        <v>70</v>
      </c>
      <c r="K22" s="21" t="s">
        <v>222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3:25" s="21" customFormat="1" ht="15.75" customHeight="1">
      <c r="C23" s="21" t="s">
        <v>71</v>
      </c>
      <c r="K23" s="21" t="s">
        <v>223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9" s="22" customFormat="1" ht="12">
      <c r="A24" s="21"/>
      <c r="B24" s="21"/>
      <c r="C24" s="21" t="s">
        <v>224</v>
      </c>
      <c r="D24" s="21"/>
      <c r="E24" s="21"/>
      <c r="F24" s="21"/>
      <c r="G24" s="21"/>
      <c r="H24" s="21"/>
      <c r="I24" s="21"/>
      <c r="J24" s="21"/>
      <c r="K24" s="21" t="s">
        <v>72</v>
      </c>
      <c r="L24" s="21"/>
      <c r="M24" s="21"/>
      <c r="N24" s="21"/>
      <c r="O24" s="67"/>
      <c r="P24" s="67" t="s">
        <v>225</v>
      </c>
      <c r="Q24" s="67"/>
      <c r="R24" s="67"/>
      <c r="S24" s="67"/>
      <c r="T24" s="67"/>
      <c r="U24" s="67"/>
      <c r="V24" s="67" t="s">
        <v>73</v>
      </c>
      <c r="W24" s="67"/>
      <c r="X24" s="67"/>
      <c r="Y24" s="67"/>
      <c r="Z24" s="21"/>
      <c r="AA24" s="21"/>
      <c r="AB24" s="21"/>
      <c r="AC24" s="21"/>
    </row>
    <row r="25" spans="1:29" s="21" customFormat="1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 t="s">
        <v>74</v>
      </c>
      <c r="L25" s="22"/>
      <c r="M25" s="22"/>
      <c r="N25" s="22"/>
      <c r="O25" s="77"/>
      <c r="P25" s="77" t="s">
        <v>226</v>
      </c>
      <c r="Q25" s="77"/>
      <c r="R25" s="77"/>
      <c r="S25" s="77"/>
      <c r="T25" s="77"/>
      <c r="U25" s="77"/>
      <c r="V25" s="22" t="s">
        <v>227</v>
      </c>
      <c r="W25" s="77"/>
      <c r="X25" s="77"/>
      <c r="Y25" s="77"/>
      <c r="Z25" s="22"/>
      <c r="AA25" s="77"/>
      <c r="AB25" s="22"/>
      <c r="AC25" s="22"/>
    </row>
    <row r="26" spans="1:29" s="22" customFormat="1" ht="1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 t="s">
        <v>228</v>
      </c>
      <c r="L26" s="21"/>
      <c r="M26" s="21"/>
      <c r="N26" s="21"/>
      <c r="O26" s="67"/>
      <c r="P26" s="67" t="s">
        <v>75</v>
      </c>
      <c r="Q26" s="67"/>
      <c r="R26" s="67"/>
      <c r="S26" s="67"/>
      <c r="T26" s="67"/>
      <c r="U26" s="67"/>
      <c r="V26" s="67" t="s">
        <v>76</v>
      </c>
      <c r="W26" s="67"/>
      <c r="X26" s="67"/>
      <c r="Y26" s="67"/>
      <c r="Z26" s="21"/>
      <c r="AA26" s="21" t="s">
        <v>77</v>
      </c>
      <c r="AB26" s="21"/>
      <c r="AC26" s="21"/>
    </row>
    <row r="27" spans="15:27" s="22" customFormat="1" ht="12">
      <c r="O27" s="77"/>
      <c r="P27" s="77"/>
      <c r="Q27" s="77"/>
      <c r="R27" s="77"/>
      <c r="S27" s="77"/>
      <c r="T27" s="77"/>
      <c r="U27" s="77"/>
      <c r="W27" s="77"/>
      <c r="X27" s="77"/>
      <c r="Y27" s="77"/>
      <c r="AA27" s="77"/>
    </row>
    <row r="28" spans="3:25" s="22" customFormat="1" ht="12">
      <c r="C28" s="22" t="s">
        <v>211</v>
      </c>
      <c r="K28" s="22" t="s">
        <v>212</v>
      </c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3:25" s="21" customFormat="1" ht="15.75" customHeight="1">
      <c r="C29" s="21" t="s">
        <v>213</v>
      </c>
      <c r="K29" s="21" t="s">
        <v>214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1:25" s="21" customFormat="1" ht="15.75" customHeight="1">
      <c r="K30" s="21" t="s">
        <v>215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1:25" s="21" customFormat="1" ht="15.75" customHeight="1">
      <c r="K31" s="21" t="s">
        <v>216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29" s="21" customFormat="1" ht="15.75" customHeight="1">
      <c r="A32" s="22"/>
      <c r="B32" s="22"/>
      <c r="C32" s="22" t="s">
        <v>217</v>
      </c>
      <c r="D32" s="22"/>
      <c r="E32" s="22"/>
      <c r="F32" s="22"/>
      <c r="G32" s="22"/>
      <c r="H32" s="22"/>
      <c r="I32" s="22"/>
      <c r="J32" s="22"/>
      <c r="K32" s="22" t="s">
        <v>66</v>
      </c>
      <c r="L32" s="22"/>
      <c r="M32" s="22"/>
      <c r="N32" s="22"/>
      <c r="O32" s="77"/>
      <c r="P32" s="77" t="s">
        <v>67</v>
      </c>
      <c r="Q32" s="77"/>
      <c r="R32" s="77"/>
      <c r="S32" s="77"/>
      <c r="T32" s="77"/>
      <c r="U32" s="77"/>
      <c r="V32" s="77" t="s">
        <v>218</v>
      </c>
      <c r="W32" s="77"/>
      <c r="X32" s="77"/>
      <c r="Y32" s="77"/>
      <c r="Z32" s="22"/>
      <c r="AA32" s="22"/>
      <c r="AB32" s="22"/>
      <c r="AC32" s="22"/>
    </row>
    <row r="33" spans="1:29" s="22" customFormat="1" ht="1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 t="s">
        <v>68</v>
      </c>
      <c r="L33" s="21"/>
      <c r="M33" s="21"/>
      <c r="N33" s="21"/>
      <c r="O33" s="67"/>
      <c r="P33" s="67" t="s">
        <v>219</v>
      </c>
      <c r="Q33" s="67"/>
      <c r="R33" s="67"/>
      <c r="S33" s="67"/>
      <c r="T33" s="67"/>
      <c r="U33" s="67"/>
      <c r="V33" s="67" t="s">
        <v>220</v>
      </c>
      <c r="W33" s="67"/>
      <c r="X33" s="67"/>
      <c r="Y33" s="67"/>
      <c r="Z33" s="21"/>
      <c r="AA33" s="21"/>
      <c r="AB33" s="21"/>
      <c r="AC33" s="21"/>
    </row>
    <row r="34" spans="1:29" s="21" customFormat="1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 t="s">
        <v>69</v>
      </c>
      <c r="L34" s="22"/>
      <c r="M34" s="22"/>
      <c r="N34" s="22"/>
      <c r="O34" s="77"/>
      <c r="P34" s="77" t="s">
        <v>221</v>
      </c>
      <c r="Q34" s="77"/>
      <c r="R34" s="77"/>
      <c r="S34" s="77"/>
      <c r="T34" s="77"/>
      <c r="U34" s="77"/>
      <c r="V34" s="22"/>
      <c r="W34" s="77"/>
      <c r="X34" s="77"/>
      <c r="Y34" s="77"/>
      <c r="Z34" s="22"/>
      <c r="AA34" s="77"/>
      <c r="AB34" s="22"/>
      <c r="AC34" s="22"/>
    </row>
    <row r="35" spans="15:27" s="22" customFormat="1" ht="12">
      <c r="O35" s="77"/>
      <c r="P35" s="77"/>
      <c r="Q35" s="77"/>
      <c r="R35" s="77"/>
      <c r="S35" s="77"/>
      <c r="T35" s="77"/>
      <c r="U35" s="77"/>
      <c r="W35" s="77"/>
      <c r="X35" s="77"/>
      <c r="Y35" s="77"/>
      <c r="AA35" s="77"/>
    </row>
    <row r="36" spans="3:25" s="22" customFormat="1" ht="12">
      <c r="C36" s="22" t="s">
        <v>78</v>
      </c>
      <c r="K36" s="22" t="s">
        <v>0</v>
      </c>
      <c r="O36" s="77" t="s">
        <v>1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1:25" s="21" customFormat="1" ht="15.75" customHeight="1">
      <c r="K37" s="21" t="s">
        <v>23</v>
      </c>
      <c r="O37" s="67" t="s">
        <v>79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1:25" s="21" customFormat="1" ht="15.75" customHeight="1">
      <c r="K38" s="21" t="s">
        <v>24</v>
      </c>
      <c r="O38" s="67" t="s">
        <v>92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1:25" s="22" customFormat="1" ht="12">
      <c r="K39" s="22" t="s">
        <v>25</v>
      </c>
      <c r="O39" s="77" t="s">
        <v>100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="22" customFormat="1" ht="12"/>
    <row r="41" spans="3:12" s="22" customFormat="1" ht="12">
      <c r="C41" s="26" t="s">
        <v>44</v>
      </c>
      <c r="D41" s="27"/>
      <c r="E41" s="27"/>
      <c r="F41" s="27"/>
      <c r="G41" s="27"/>
      <c r="H41" s="27"/>
      <c r="I41" s="27"/>
      <c r="J41" s="27"/>
      <c r="K41" s="22" t="s">
        <v>45</v>
      </c>
      <c r="L41" s="21"/>
    </row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  <row r="73" s="22" customFormat="1" ht="12"/>
    <row r="74" s="22" customFormat="1" ht="12"/>
    <row r="75" s="22" customFormat="1" ht="12"/>
    <row r="76" s="22" customFormat="1" ht="12"/>
    <row r="77" s="22" customFormat="1" ht="12"/>
    <row r="78" s="22" customFormat="1" ht="12"/>
    <row r="79" s="22" customFormat="1" ht="12"/>
    <row r="80" s="22" customFormat="1" ht="12"/>
    <row r="81" s="22" customFormat="1" ht="12"/>
    <row r="82" s="22" customFormat="1" ht="12"/>
    <row r="83" s="22" customFormat="1" ht="12"/>
    <row r="84" s="22" customFormat="1" ht="12"/>
    <row r="85" s="22" customFormat="1" ht="12"/>
    <row r="86" s="22" customFormat="1" ht="12"/>
    <row r="87" s="22" customFormat="1" ht="12"/>
    <row r="88" s="22" customFormat="1" ht="12"/>
    <row r="89" s="22" customFormat="1" ht="12"/>
    <row r="90" s="22" customFormat="1" ht="12"/>
    <row r="91" s="22" customFormat="1" ht="12"/>
    <row r="92" s="22" customFormat="1" ht="12"/>
    <row r="93" s="22" customFormat="1" ht="12"/>
    <row r="94" s="22" customFormat="1" ht="12"/>
    <row r="95" s="22" customFormat="1" ht="12"/>
    <row r="96" s="22" customFormat="1" ht="12"/>
    <row r="97" s="22" customFormat="1" ht="12"/>
    <row r="98" s="22" customFormat="1" ht="12"/>
    <row r="99" s="22" customFormat="1" ht="12"/>
    <row r="100" s="22" customFormat="1" ht="12"/>
    <row r="101" s="22" customFormat="1" ht="12"/>
    <row r="102" s="22" customFormat="1" ht="12"/>
    <row r="103" s="22" customFormat="1" ht="12"/>
    <row r="104" s="22" customFormat="1" ht="12"/>
    <row r="105" s="22" customFormat="1" ht="12"/>
    <row r="106" s="22" customFormat="1" ht="12"/>
    <row r="107" s="22" customFormat="1" ht="12"/>
    <row r="108" s="22" customFormat="1" ht="12"/>
    <row r="109" s="22" customFormat="1" ht="12"/>
    <row r="110" s="22" customFormat="1" ht="12"/>
    <row r="111" s="22" customFormat="1" ht="12"/>
    <row r="112" s="22" customFormat="1" ht="12"/>
    <row r="113" s="22" customFormat="1" ht="12"/>
    <row r="114" s="22" customFormat="1" ht="12"/>
    <row r="115" s="22" customFormat="1" ht="12"/>
    <row r="116" s="22" customFormat="1" ht="12"/>
    <row r="117" s="22" customFormat="1" ht="12"/>
    <row r="118" s="22" customFormat="1" ht="12"/>
    <row r="119" s="22" customFormat="1" ht="12"/>
    <row r="120" s="22" customFormat="1" ht="12"/>
    <row r="121" s="22" customFormat="1" ht="12"/>
    <row r="122" s="22" customFormat="1" ht="12"/>
    <row r="123" s="22" customFormat="1" ht="12"/>
    <row r="124" s="22" customFormat="1" ht="12"/>
    <row r="125" s="22" customFormat="1" ht="12"/>
    <row r="126" s="22" customFormat="1" ht="12"/>
    <row r="127" s="22" customFormat="1" ht="12"/>
    <row r="128" s="22" customFormat="1" ht="12"/>
    <row r="129" s="22" customFormat="1" ht="12"/>
    <row r="130" s="22" customFormat="1" ht="12"/>
    <row r="131" s="22" customFormat="1" ht="12"/>
    <row r="132" s="22" customFormat="1" ht="12"/>
    <row r="133" s="22" customFormat="1" ht="12"/>
    <row r="134" s="22" customFormat="1" ht="12"/>
    <row r="135" s="22" customFormat="1" ht="12"/>
    <row r="136" s="22" customFormat="1" ht="12"/>
    <row r="137" s="22" customFormat="1" ht="12"/>
    <row r="138" s="22" customFormat="1" ht="12"/>
    <row r="139" s="22" customFormat="1" ht="12"/>
    <row r="140" s="22" customFormat="1" ht="12"/>
    <row r="141" s="22" customFormat="1" ht="12"/>
    <row r="142" s="22" customFormat="1" ht="12"/>
    <row r="143" s="22" customFormat="1" ht="12"/>
    <row r="144" s="22" customFormat="1" ht="12"/>
    <row r="145" s="22" customFormat="1" ht="12"/>
    <row r="146" s="22" customFormat="1" ht="12"/>
    <row r="147" s="22" customFormat="1" ht="12"/>
    <row r="148" s="22" customFormat="1" ht="12"/>
    <row r="149" s="22" customFormat="1" ht="12"/>
    <row r="150" s="22" customFormat="1" ht="12"/>
    <row r="151" s="22" customFormat="1" ht="12"/>
    <row r="152" s="22" customFormat="1" ht="12"/>
    <row r="153" s="22" customFormat="1" ht="12"/>
    <row r="154" s="22" customFormat="1" ht="12"/>
    <row r="155" s="22" customFormat="1" ht="12"/>
    <row r="156" s="22" customFormat="1" ht="12"/>
    <row r="157" s="22" customFormat="1" ht="12"/>
    <row r="158" s="22" customFormat="1" ht="12"/>
    <row r="159" s="22" customFormat="1" ht="12"/>
    <row r="160" s="22" customFormat="1" ht="12"/>
    <row r="161" s="22" customFormat="1" ht="12"/>
    <row r="162" s="22" customFormat="1" ht="12"/>
    <row r="163" s="22" customFormat="1" ht="12"/>
    <row r="164" s="22" customFormat="1" ht="12"/>
    <row r="165" s="22" customFormat="1" ht="12"/>
    <row r="166" s="22" customFormat="1" ht="12"/>
    <row r="167" s="22" customFormat="1" ht="12"/>
    <row r="168" s="22" customFormat="1" ht="12"/>
    <row r="169" s="22" customFormat="1" ht="12"/>
    <row r="170" s="22" customFormat="1" ht="12"/>
    <row r="171" s="22" customFormat="1" ht="12"/>
    <row r="172" s="22" customFormat="1" ht="12"/>
    <row r="173" s="22" customFormat="1" ht="12"/>
    <row r="174" s="22" customFormat="1" ht="12"/>
    <row r="175" s="22" customFormat="1" ht="12"/>
    <row r="176" s="22" customFormat="1" ht="12"/>
    <row r="177" s="22" customFormat="1" ht="12"/>
    <row r="178" s="22" customFormat="1" ht="12"/>
    <row r="179" s="22" customFormat="1" ht="12"/>
    <row r="180" s="22" customFormat="1" ht="12"/>
  </sheetData>
  <sheetProtection/>
  <printOptions/>
  <pageMargins left="0.3937007874015748" right="0.2362204724409449" top="0.7874015748031497" bottom="0.2755905511811024" header="0.5118110236220472" footer="0.15748031496062992"/>
  <pageSetup horizontalDpi="600" verticalDpi="600" orientation="portrait" paperSize="9" r:id="rId1"/>
  <headerFooter alignWithMargins="0">
    <oddFooter>&amp;R　-2-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株式会社ノーリツ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システム商品事業部</dc:creator>
  <cp:keywords/>
  <dc:description/>
  <cp:lastModifiedBy>ｎ</cp:lastModifiedBy>
  <cp:lastPrinted>2014-06-21T23:27:08Z</cp:lastPrinted>
  <dcterms:created xsi:type="dcterms:W3CDTF">2000-10-09T12:21:20Z</dcterms:created>
  <dcterms:modified xsi:type="dcterms:W3CDTF">2014-10-26T08:04:34Z</dcterms:modified>
  <cp:category/>
  <cp:version/>
  <cp:contentType/>
  <cp:contentStatus/>
</cp:coreProperties>
</file>